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Общие документы ФРП Забайкальского края МК\Действующие нормативные документы\Стандарты\Проекты развития региона\Пакет документов\"/>
    </mc:Choice>
  </mc:AlternateContent>
  <bookViews>
    <workbookView xWindow="0" yWindow="0" windowWidth="28800" windowHeight="11700" activeTab="3"/>
  </bookViews>
  <sheets>
    <sheet name="Текущая деятельность" sheetId="7" r:id="rId1"/>
    <sheet name="Смета расходования средств" sheetId="1" r:id="rId2"/>
    <sheet name="Календарный план проекта" sheetId="6" r:id="rId3"/>
    <sheet name="Прогноз деятельности проекта" sheetId="8" r:id="rId4"/>
  </sheets>
  <externalReferences>
    <externalReference r:id="rId5"/>
    <externalReference r:id="rId6"/>
  </externalReferences>
  <definedNames>
    <definedName name="_ftn1" localSheetId="1">'Смета расходования средств'!$A$18</definedName>
    <definedName name="_ftnref1" localSheetId="1">'Смета расходования средств'!$A$14</definedName>
    <definedName name="RepmtType">[1]Cntrl!$C$180:$C$182</definedName>
    <definedName name="месяцы">[2]Лист2!$B$3:$B$14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7" l="1"/>
  <c r="E28" i="7"/>
  <c r="E22" i="7"/>
  <c r="AR29" i="7"/>
  <c r="AR28" i="7"/>
  <c r="AR27" i="7"/>
  <c r="AR26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R12" i="7"/>
  <c r="AR11" i="7"/>
  <c r="AR10" i="7"/>
  <c r="AR9" i="7"/>
  <c r="AR8" i="7"/>
  <c r="AR7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M8" i="7"/>
  <c r="AM7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H7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I27" i="7"/>
  <c r="I26" i="7"/>
  <c r="I25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110" i="8"/>
  <c r="I109" i="8"/>
  <c r="H113" i="8"/>
  <c r="AR56" i="8"/>
  <c r="AR55" i="8"/>
  <c r="AR54" i="8"/>
  <c r="AR53" i="8"/>
  <c r="AR50" i="8"/>
  <c r="AR48" i="8"/>
  <c r="AR47" i="8"/>
  <c r="AR46" i="8"/>
  <c r="AR45" i="8"/>
  <c r="AR44" i="8"/>
  <c r="AR43" i="8"/>
  <c r="AR40" i="8"/>
  <c r="AR38" i="8"/>
  <c r="AR37" i="8"/>
  <c r="AR35" i="8"/>
  <c r="AR34" i="8"/>
  <c r="AM56" i="8"/>
  <c r="AM55" i="8"/>
  <c r="AM54" i="8"/>
  <c r="AM53" i="8"/>
  <c r="AM50" i="8"/>
  <c r="AM48" i="8"/>
  <c r="AM47" i="8"/>
  <c r="AM46" i="8"/>
  <c r="AM45" i="8"/>
  <c r="AM44" i="8"/>
  <c r="AM43" i="8"/>
  <c r="AM40" i="8"/>
  <c r="AM38" i="8"/>
  <c r="AM37" i="8"/>
  <c r="AM35" i="8"/>
  <c r="AM34" i="8"/>
  <c r="AH56" i="8"/>
  <c r="AH55" i="8"/>
  <c r="AH54" i="8"/>
  <c r="AH53" i="8"/>
  <c r="AH50" i="8"/>
  <c r="AH48" i="8"/>
  <c r="AH47" i="8"/>
  <c r="AH46" i="8"/>
  <c r="AH45" i="8"/>
  <c r="AH44" i="8"/>
  <c r="AH43" i="8"/>
  <c r="AH40" i="8"/>
  <c r="AH38" i="8"/>
  <c r="AH37" i="8"/>
  <c r="AH35" i="8"/>
  <c r="AH34" i="8"/>
  <c r="AC56" i="8"/>
  <c r="AC55" i="8"/>
  <c r="AC54" i="8"/>
  <c r="AC53" i="8"/>
  <c r="AC50" i="8"/>
  <c r="AC48" i="8"/>
  <c r="AC47" i="8"/>
  <c r="AC46" i="8"/>
  <c r="AC45" i="8"/>
  <c r="AC44" i="8"/>
  <c r="AC43" i="8"/>
  <c r="AC40" i="8"/>
  <c r="AC38" i="8"/>
  <c r="AC37" i="8"/>
  <c r="AC35" i="8"/>
  <c r="AC34" i="8"/>
  <c r="X56" i="8"/>
  <c r="X55" i="8"/>
  <c r="X54" i="8"/>
  <c r="X53" i="8"/>
  <c r="X50" i="8"/>
  <c r="X48" i="8"/>
  <c r="X47" i="8"/>
  <c r="X46" i="8"/>
  <c r="X45" i="8"/>
  <c r="X44" i="8"/>
  <c r="X43" i="8"/>
  <c r="X40" i="8"/>
  <c r="X38" i="8"/>
  <c r="X37" i="8"/>
  <c r="X35" i="8"/>
  <c r="X34" i="8"/>
  <c r="S56" i="8"/>
  <c r="S55" i="8"/>
  <c r="S54" i="8"/>
  <c r="S53" i="8"/>
  <c r="S50" i="8"/>
  <c r="S48" i="8"/>
  <c r="S47" i="8"/>
  <c r="S46" i="8"/>
  <c r="S45" i="8"/>
  <c r="S44" i="8"/>
  <c r="S43" i="8"/>
  <c r="S40" i="8"/>
  <c r="S38" i="8"/>
  <c r="S37" i="8"/>
  <c r="S35" i="8"/>
  <c r="S34" i="8"/>
  <c r="N56" i="8"/>
  <c r="N55" i="8"/>
  <c r="N54" i="8"/>
  <c r="N53" i="8"/>
  <c r="N50" i="8"/>
  <c r="N48" i="8"/>
  <c r="N47" i="8"/>
  <c r="N46" i="8"/>
  <c r="N45" i="8"/>
  <c r="N44" i="8"/>
  <c r="N43" i="8"/>
  <c r="N40" i="8"/>
  <c r="N38" i="8"/>
  <c r="N37" i="8"/>
  <c r="N35" i="8"/>
  <c r="N34" i="8"/>
  <c r="I56" i="8"/>
  <c r="I55" i="8"/>
  <c r="I54" i="8"/>
  <c r="I53" i="8"/>
  <c r="I50" i="8"/>
  <c r="I48" i="8"/>
  <c r="I47" i="8"/>
  <c r="I46" i="8"/>
  <c r="I45" i="8"/>
  <c r="I44" i="8"/>
  <c r="I43" i="8"/>
  <c r="I40" i="8"/>
  <c r="I38" i="8"/>
  <c r="I37" i="8"/>
  <c r="I35" i="8"/>
  <c r="I34" i="8"/>
  <c r="AQ12" i="8"/>
  <c r="AP12" i="8"/>
  <c r="AO12" i="8"/>
  <c r="AO34" i="8" s="1"/>
  <c r="AN12" i="8"/>
  <c r="AR12" i="8" s="1"/>
  <c r="AL12" i="8"/>
  <c r="AK12" i="8"/>
  <c r="AK34" i="8" s="1"/>
  <c r="AJ12" i="8"/>
  <c r="AI12" i="8"/>
  <c r="AM12" i="8" s="1"/>
  <c r="AG12" i="8"/>
  <c r="AF12" i="8"/>
  <c r="AE12" i="8"/>
  <c r="AD12" i="8"/>
  <c r="AH12" i="8" s="1"/>
  <c r="AB12" i="8"/>
  <c r="AA12" i="8"/>
  <c r="Z12" i="8"/>
  <c r="Y12" i="8"/>
  <c r="Y34" i="8" s="1"/>
  <c r="W12" i="8"/>
  <c r="V12" i="8"/>
  <c r="U12" i="8"/>
  <c r="U34" i="8" s="1"/>
  <c r="T12" i="8"/>
  <c r="X12" i="8" s="1"/>
  <c r="R12" i="8"/>
  <c r="Q12" i="8"/>
  <c r="Q34" i="8" s="1"/>
  <c r="P12" i="8"/>
  <c r="O12" i="8"/>
  <c r="S12" i="8" s="1"/>
  <c r="M12" i="8"/>
  <c r="M34" i="8" s="1"/>
  <c r="L12" i="8"/>
  <c r="K12" i="8"/>
  <c r="J12" i="8"/>
  <c r="N12" i="8" s="1"/>
  <c r="H12" i="8"/>
  <c r="G12" i="8"/>
  <c r="F12" i="8"/>
  <c r="E12" i="8"/>
  <c r="I12" i="8" s="1"/>
  <c r="AQ9" i="8"/>
  <c r="AP9" i="8"/>
  <c r="AP33" i="8" s="1"/>
  <c r="AO9" i="8"/>
  <c r="AO33" i="8" s="1"/>
  <c r="AN9" i="8"/>
  <c r="AN33" i="8" s="1"/>
  <c r="AL9" i="8"/>
  <c r="AL33" i="8" s="1"/>
  <c r="AM33" i="8" s="1"/>
  <c r="AK9" i="8"/>
  <c r="AJ9" i="8"/>
  <c r="AJ33" i="8" s="1"/>
  <c r="AI9" i="8"/>
  <c r="AI33" i="8" s="1"/>
  <c r="AG9" i="8"/>
  <c r="AG33" i="8" s="1"/>
  <c r="AF9" i="8"/>
  <c r="AE9" i="8"/>
  <c r="AE33" i="8" s="1"/>
  <c r="AE32" i="8" s="1"/>
  <c r="AD9" i="8"/>
  <c r="AB9" i="8"/>
  <c r="AB33" i="8" s="1"/>
  <c r="AA9" i="8"/>
  <c r="Z9" i="8"/>
  <c r="Y9" i="8"/>
  <c r="Y33" i="8" s="1"/>
  <c r="AC33" i="8" s="1"/>
  <c r="W9" i="8"/>
  <c r="W33" i="8" s="1"/>
  <c r="V9" i="8"/>
  <c r="U9" i="8"/>
  <c r="U33" i="8" s="1"/>
  <c r="T9" i="8"/>
  <c r="R9" i="8"/>
  <c r="R33" i="8" s="1"/>
  <c r="Q9" i="8"/>
  <c r="Q33" i="8" s="1"/>
  <c r="P9" i="8"/>
  <c r="P33" i="8" s="1"/>
  <c r="O9" i="8"/>
  <c r="M9" i="8"/>
  <c r="L9" i="8"/>
  <c r="K9" i="8"/>
  <c r="J9" i="8"/>
  <c r="H9" i="8"/>
  <c r="G9" i="8"/>
  <c r="F9" i="8"/>
  <c r="E9" i="8"/>
  <c r="AQ60" i="8"/>
  <c r="AP60" i="8"/>
  <c r="AR59" i="8"/>
  <c r="AQ36" i="8"/>
  <c r="AP36" i="8"/>
  <c r="AO36" i="8"/>
  <c r="AR36" i="8" s="1"/>
  <c r="AN36" i="8"/>
  <c r="AQ34" i="8"/>
  <c r="AP34" i="8"/>
  <c r="AN34" i="8"/>
  <c r="AM59" i="8"/>
  <c r="AL36" i="8"/>
  <c r="AK36" i="8"/>
  <c r="AJ36" i="8"/>
  <c r="AI36" i="8"/>
  <c r="AM36" i="8" s="1"/>
  <c r="AL34" i="8"/>
  <c r="AJ34" i="8"/>
  <c r="AH59" i="8"/>
  <c r="AG36" i="8"/>
  <c r="AF36" i="8"/>
  <c r="AE36" i="8"/>
  <c r="AD36" i="8"/>
  <c r="AH36" i="8" s="1"/>
  <c r="AG34" i="8"/>
  <c r="AF34" i="8"/>
  <c r="AE34" i="8"/>
  <c r="AC59" i="8"/>
  <c r="AB36" i="8"/>
  <c r="AA36" i="8"/>
  <c r="Z36" i="8"/>
  <c r="Y36" i="8"/>
  <c r="AC36" i="8" s="1"/>
  <c r="AB34" i="8"/>
  <c r="AA34" i="8"/>
  <c r="Z34" i="8"/>
  <c r="X59" i="8"/>
  <c r="W36" i="8"/>
  <c r="V36" i="8"/>
  <c r="U36" i="8"/>
  <c r="T36" i="8"/>
  <c r="X36" i="8" s="1"/>
  <c r="W34" i="8"/>
  <c r="V34" i="8"/>
  <c r="O60" i="8"/>
  <c r="S59" i="8"/>
  <c r="R36" i="8"/>
  <c r="Q36" i="8"/>
  <c r="P36" i="8"/>
  <c r="O36" i="8"/>
  <c r="S36" i="8" s="1"/>
  <c r="R34" i="8"/>
  <c r="P34" i="8"/>
  <c r="O34" i="8"/>
  <c r="AR23" i="8"/>
  <c r="AR22" i="8"/>
  <c r="AQ20" i="8"/>
  <c r="AP20" i="8"/>
  <c r="AO20" i="8"/>
  <c r="AN20" i="8"/>
  <c r="AR19" i="8"/>
  <c r="AQ17" i="8"/>
  <c r="AP17" i="8"/>
  <c r="AO17" i="8"/>
  <c r="AN17" i="8"/>
  <c r="AR16" i="8"/>
  <c r="AQ14" i="8"/>
  <c r="AP14" i="8"/>
  <c r="AO14" i="8"/>
  <c r="AN14" i="8"/>
  <c r="AR11" i="8"/>
  <c r="AR10" i="8"/>
  <c r="AQ33" i="8"/>
  <c r="AQ32" i="8" s="1"/>
  <c r="AQ39" i="8" s="1"/>
  <c r="AR7" i="8"/>
  <c r="AM23" i="8"/>
  <c r="AM22" i="8"/>
  <c r="AL20" i="8"/>
  <c r="AK20" i="8"/>
  <c r="AJ20" i="8"/>
  <c r="AI20" i="8"/>
  <c r="AM19" i="8"/>
  <c r="AL17" i="8"/>
  <c r="AK17" i="8"/>
  <c r="AJ17" i="8"/>
  <c r="AI17" i="8"/>
  <c r="AM16" i="8"/>
  <c r="AL14" i="8"/>
  <c r="AK14" i="8"/>
  <c r="AJ14" i="8"/>
  <c r="AI14" i="8"/>
  <c r="AI13" i="8"/>
  <c r="AM11" i="8"/>
  <c r="AM10" i="8"/>
  <c r="AK33" i="8"/>
  <c r="AM7" i="8"/>
  <c r="AH23" i="8"/>
  <c r="AH22" i="8"/>
  <c r="AG20" i="8"/>
  <c r="AF20" i="8"/>
  <c r="AE20" i="8"/>
  <c r="AD20" i="8"/>
  <c r="AH19" i="8"/>
  <c r="AG17" i="8"/>
  <c r="AF17" i="8"/>
  <c r="AE17" i="8"/>
  <c r="AD17" i="8"/>
  <c r="AH16" i="8"/>
  <c r="AG14" i="8"/>
  <c r="AF14" i="8"/>
  <c r="AE14" i="8"/>
  <c r="AD14" i="8"/>
  <c r="AH14" i="8" s="1"/>
  <c r="AH11" i="8"/>
  <c r="AH10" i="8"/>
  <c r="AF33" i="8"/>
  <c r="AF32" i="8" s="1"/>
  <c r="AH7" i="8"/>
  <c r="AC23" i="8"/>
  <c r="AC22" i="8"/>
  <c r="AB20" i="8"/>
  <c r="AA20" i="8"/>
  <c r="Z20" i="8"/>
  <c r="Y20" i="8"/>
  <c r="AC19" i="8"/>
  <c r="AB17" i="8"/>
  <c r="AA17" i="8"/>
  <c r="Z17" i="8"/>
  <c r="Y17" i="8"/>
  <c r="AC16" i="8"/>
  <c r="AB14" i="8"/>
  <c r="AA14" i="8"/>
  <c r="Z14" i="8"/>
  <c r="Y14" i="8"/>
  <c r="Y13" i="8" s="1"/>
  <c r="AC11" i="8"/>
  <c r="AC10" i="8"/>
  <c r="AA33" i="8"/>
  <c r="Z33" i="8"/>
  <c r="Z32" i="8" s="1"/>
  <c r="AC7" i="8"/>
  <c r="X23" i="8"/>
  <c r="X22" i="8"/>
  <c r="W20" i="8"/>
  <c r="V20" i="8"/>
  <c r="U20" i="8"/>
  <c r="T20" i="8"/>
  <c r="X19" i="8"/>
  <c r="W17" i="8"/>
  <c r="V17" i="8"/>
  <c r="U17" i="8"/>
  <c r="T17" i="8"/>
  <c r="X16" i="8"/>
  <c r="W14" i="8"/>
  <c r="V14" i="8"/>
  <c r="V13" i="8" s="1"/>
  <c r="V41" i="8" s="1"/>
  <c r="U14" i="8"/>
  <c r="T14" i="8"/>
  <c r="X11" i="8"/>
  <c r="X10" i="8"/>
  <c r="V33" i="8"/>
  <c r="V32" i="8" s="1"/>
  <c r="X7" i="8"/>
  <c r="S23" i="8"/>
  <c r="S22" i="8"/>
  <c r="R20" i="8"/>
  <c r="Q20" i="8"/>
  <c r="P20" i="8"/>
  <c r="O20" i="8"/>
  <c r="S19" i="8"/>
  <c r="R17" i="8"/>
  <c r="Q17" i="8"/>
  <c r="P17" i="8"/>
  <c r="O17" i="8"/>
  <c r="S16" i="8"/>
  <c r="R14" i="8"/>
  <c r="Q14" i="8"/>
  <c r="P14" i="8"/>
  <c r="O14" i="8"/>
  <c r="S11" i="8"/>
  <c r="S10" i="8"/>
  <c r="S7" i="8"/>
  <c r="H26" i="8"/>
  <c r="H25" i="8" s="1"/>
  <c r="P60" i="8"/>
  <c r="M60" i="8"/>
  <c r="L60" i="8"/>
  <c r="K60" i="8"/>
  <c r="J60" i="8"/>
  <c r="N59" i="8"/>
  <c r="M36" i="8"/>
  <c r="N36" i="8" s="1"/>
  <c r="L36" i="8"/>
  <c r="K36" i="8"/>
  <c r="J36" i="8"/>
  <c r="L34" i="8"/>
  <c r="K34" i="8"/>
  <c r="AF39" i="8" l="1"/>
  <c r="AE39" i="8"/>
  <c r="AR14" i="8"/>
  <c r="AR33" i="8"/>
  <c r="AK13" i="8"/>
  <c r="AK41" i="8" s="1"/>
  <c r="AL13" i="8"/>
  <c r="AL41" i="8" s="1"/>
  <c r="AE13" i="8"/>
  <c r="AE41" i="8" s="1"/>
  <c r="AH9" i="8"/>
  <c r="AC20" i="8"/>
  <c r="AB13" i="8"/>
  <c r="AB41" i="8" s="1"/>
  <c r="Z13" i="8"/>
  <c r="Z41" i="8" s="1"/>
  <c r="U13" i="8"/>
  <c r="U41" i="8" s="1"/>
  <c r="X17" i="8"/>
  <c r="R13" i="8"/>
  <c r="R41" i="8" s="1"/>
  <c r="O13" i="8"/>
  <c r="O41" i="8" s="1"/>
  <c r="V49" i="8"/>
  <c r="Y41" i="8"/>
  <c r="AK49" i="8"/>
  <c r="J34" i="8"/>
  <c r="N60" i="8"/>
  <c r="S14" i="8"/>
  <c r="T13" i="8"/>
  <c r="T41" i="8" s="1"/>
  <c r="X20" i="8"/>
  <c r="Z39" i="8"/>
  <c r="AA13" i="8"/>
  <c r="AA41" i="8" s="1"/>
  <c r="AH17" i="8"/>
  <c r="AM14" i="8"/>
  <c r="AR17" i="8"/>
  <c r="AD34" i="8"/>
  <c r="AJ32" i="8"/>
  <c r="AJ39" i="8" s="1"/>
  <c r="S17" i="8"/>
  <c r="V39" i="8"/>
  <c r="W13" i="8"/>
  <c r="W41" i="8" s="1"/>
  <c r="AC14" i="8"/>
  <c r="AF13" i="8"/>
  <c r="AF41" i="8" s="1"/>
  <c r="AH20" i="8"/>
  <c r="AM17" i="8"/>
  <c r="AO13" i="8"/>
  <c r="AO41" i="8" s="1"/>
  <c r="AR20" i="8"/>
  <c r="T34" i="8"/>
  <c r="AI41" i="8"/>
  <c r="I9" i="8"/>
  <c r="Q13" i="8"/>
  <c r="Q41" i="8" s="1"/>
  <c r="P13" i="8"/>
  <c r="P41" i="8" s="1"/>
  <c r="S20" i="8"/>
  <c r="X14" i="8"/>
  <c r="AC17" i="8"/>
  <c r="AD13" i="8"/>
  <c r="AD41" i="8" s="1"/>
  <c r="AG13" i="8"/>
  <c r="AG41" i="8" s="1"/>
  <c r="AJ13" i="8"/>
  <c r="AJ41" i="8" s="1"/>
  <c r="AM20" i="8"/>
  <c r="AN13" i="8"/>
  <c r="AN41" i="8" s="1"/>
  <c r="AQ13" i="8"/>
  <c r="AQ41" i="8" s="1"/>
  <c r="AP13" i="8"/>
  <c r="AP41" i="8" s="1"/>
  <c r="AI34" i="8"/>
  <c r="W32" i="8"/>
  <c r="W39" i="8" s="1"/>
  <c r="AL32" i="8"/>
  <c r="AL39" i="8" s="1"/>
  <c r="X9" i="8"/>
  <c r="U32" i="8"/>
  <c r="U39" i="8" s="1"/>
  <c r="AC12" i="8"/>
  <c r="Q32" i="8"/>
  <c r="Q39" i="8" s="1"/>
  <c r="AK32" i="8"/>
  <c r="AK39" i="8" s="1"/>
  <c r="R32" i="8"/>
  <c r="R39" i="8" s="1"/>
  <c r="AB32" i="8"/>
  <c r="AB39" i="8" s="1"/>
  <c r="AG32" i="8"/>
  <c r="AG39" i="8" s="1"/>
  <c r="AO32" i="8"/>
  <c r="AO39" i="8" s="1"/>
  <c r="AN32" i="8"/>
  <c r="AP32" i="8"/>
  <c r="AP39" i="8" s="1"/>
  <c r="AR9" i="8"/>
  <c r="AM9" i="8"/>
  <c r="AD33" i="8"/>
  <c r="AH33" i="8" s="1"/>
  <c r="AA32" i="8"/>
  <c r="AA39" i="8" s="1"/>
  <c r="AC9" i="8"/>
  <c r="Y32" i="8"/>
  <c r="T33" i="8"/>
  <c r="X33" i="8" s="1"/>
  <c r="S9" i="8"/>
  <c r="P32" i="8"/>
  <c r="P39" i="8" s="1"/>
  <c r="O33" i="8"/>
  <c r="AO49" i="8"/>
  <c r="AI32" i="8"/>
  <c r="AM32" i="8" s="1"/>
  <c r="AL49" i="8"/>
  <c r="Z49" i="8"/>
  <c r="U49" i="8"/>
  <c r="R49" i="8"/>
  <c r="AR41" i="8" l="1"/>
  <c r="AN39" i="8"/>
  <c r="AR39" i="8" s="1"/>
  <c r="AR32" i="8"/>
  <c r="AJ49" i="8"/>
  <c r="AM13" i="8"/>
  <c r="AM41" i="8"/>
  <c r="AH13" i="8"/>
  <c r="AE49" i="8"/>
  <c r="AH41" i="8"/>
  <c r="AB49" i="8"/>
  <c r="AC41" i="8"/>
  <c r="Y39" i="8"/>
  <c r="AC39" i="8" s="1"/>
  <c r="AC32" i="8"/>
  <c r="X41" i="8"/>
  <c r="S41" i="8"/>
  <c r="O32" i="8"/>
  <c r="S33" i="8"/>
  <c r="AM42" i="8"/>
  <c r="X42" i="8"/>
  <c r="AR13" i="8"/>
  <c r="AH42" i="8"/>
  <c r="P49" i="8"/>
  <c r="AA49" i="8"/>
  <c r="AG49" i="8"/>
  <c r="Q49" i="8"/>
  <c r="AF49" i="8"/>
  <c r="S13" i="8"/>
  <c r="AC13" i="8"/>
  <c r="X13" i="8"/>
  <c r="W49" i="8"/>
  <c r="AD32" i="8"/>
  <c r="AH32" i="8" s="1"/>
  <c r="AQ49" i="8"/>
  <c r="Q60" i="8"/>
  <c r="T32" i="8"/>
  <c r="AI39" i="8"/>
  <c r="AM39" i="8" s="1"/>
  <c r="AR42" i="8" l="1"/>
  <c r="AN49" i="8"/>
  <c r="AR49" i="8" s="1"/>
  <c r="AD39" i="8"/>
  <c r="AH39" i="8" s="1"/>
  <c r="AC42" i="8"/>
  <c r="T39" i="8"/>
  <c r="X39" i="8" s="1"/>
  <c r="X32" i="8"/>
  <c r="S42" i="8"/>
  <c r="O49" i="8"/>
  <c r="S49" i="8" s="1"/>
  <c r="O39" i="8"/>
  <c r="S39" i="8" s="1"/>
  <c r="S32" i="8"/>
  <c r="T49" i="8"/>
  <c r="X49" i="8" s="1"/>
  <c r="AD49" i="8"/>
  <c r="AH49" i="8" s="1"/>
  <c r="AP49" i="8"/>
  <c r="R60" i="8"/>
  <c r="S60" i="8" s="1"/>
  <c r="Y49" i="8"/>
  <c r="AC49" i="8" s="1"/>
  <c r="AI49" i="8"/>
  <c r="AM49" i="8" s="1"/>
  <c r="T60" i="8" l="1"/>
  <c r="U60" i="8" l="1"/>
  <c r="V60" i="8" l="1"/>
  <c r="W60" i="8" l="1"/>
  <c r="X60" i="8" s="1"/>
  <c r="Y60" i="8" l="1"/>
  <c r="Z60" i="8" l="1"/>
  <c r="AA60" i="8" l="1"/>
  <c r="AB60" i="8" l="1"/>
  <c r="AC60" i="8" s="1"/>
  <c r="AD60" i="8" l="1"/>
  <c r="AE60" i="8" l="1"/>
  <c r="AF60" i="8" l="1"/>
  <c r="AG60" i="8" l="1"/>
  <c r="AH60" i="8" s="1"/>
  <c r="AI60" i="8" l="1"/>
  <c r="AJ60" i="8" l="1"/>
  <c r="AK60" i="8" l="1"/>
  <c r="AL60" i="8" l="1"/>
  <c r="AM60" i="8" s="1"/>
  <c r="AO60" i="8" l="1"/>
  <c r="AN60" i="8"/>
  <c r="AR60" i="8" l="1"/>
  <c r="B2" i="6" l="1"/>
  <c r="B1" i="6"/>
  <c r="B2" i="8"/>
  <c r="B1" i="8"/>
  <c r="A2" i="8"/>
  <c r="A1" i="8"/>
  <c r="A2" i="6"/>
  <c r="A1" i="6"/>
  <c r="B2" i="1"/>
  <c r="B1" i="1"/>
  <c r="A2" i="1"/>
  <c r="A1" i="1"/>
  <c r="AQ113" i="8" l="1"/>
  <c r="AP113" i="8"/>
  <c r="AO113" i="8"/>
  <c r="AN113" i="8"/>
  <c r="AQ109" i="8"/>
  <c r="AP109" i="8"/>
  <c r="AO109" i="8"/>
  <c r="AN109" i="8"/>
  <c r="AQ104" i="8"/>
  <c r="AQ114" i="8" s="1"/>
  <c r="AP104" i="8"/>
  <c r="AP114" i="8" s="1"/>
  <c r="AO104" i="8"/>
  <c r="AO114" i="8" s="1"/>
  <c r="AN104" i="8"/>
  <c r="AQ97" i="8"/>
  <c r="AP97" i="8"/>
  <c r="AO97" i="8"/>
  <c r="AN97" i="8"/>
  <c r="AQ87" i="8"/>
  <c r="AP87" i="8"/>
  <c r="AO87" i="8"/>
  <c r="AN87" i="8"/>
  <c r="AQ82" i="8"/>
  <c r="AP82" i="8"/>
  <c r="AO82" i="8"/>
  <c r="AN82" i="8"/>
  <c r="AQ77" i="8"/>
  <c r="AQ88" i="8" s="1"/>
  <c r="AQ98" i="8" s="1"/>
  <c r="AP77" i="8"/>
  <c r="AP88" i="8" s="1"/>
  <c r="AP98" i="8" s="1"/>
  <c r="AO77" i="8"/>
  <c r="AO88" i="8" s="1"/>
  <c r="AO98" i="8" s="1"/>
  <c r="AN77" i="8"/>
  <c r="AN88" i="8" s="1"/>
  <c r="AN98" i="8" s="1"/>
  <c r="AL113" i="8"/>
  <c r="AK113" i="8"/>
  <c r="AJ113" i="8"/>
  <c r="AI113" i="8"/>
  <c r="AL109" i="8"/>
  <c r="AK109" i="8"/>
  <c r="AJ109" i="8"/>
  <c r="AI109" i="8"/>
  <c r="AL104" i="8"/>
  <c r="AL114" i="8" s="1"/>
  <c r="AK104" i="8"/>
  <c r="AK114" i="8" s="1"/>
  <c r="AJ104" i="8"/>
  <c r="AJ114" i="8" s="1"/>
  <c r="AI104" i="8"/>
  <c r="AI114" i="8" s="1"/>
  <c r="AL97" i="8"/>
  <c r="AK97" i="8"/>
  <c r="AJ97" i="8"/>
  <c r="AI97" i="8"/>
  <c r="AL87" i="8"/>
  <c r="AK87" i="8"/>
  <c r="AJ87" i="8"/>
  <c r="AI87" i="8"/>
  <c r="AL82" i="8"/>
  <c r="AK82" i="8"/>
  <c r="AJ82" i="8"/>
  <c r="AI82" i="8"/>
  <c r="AL77" i="8"/>
  <c r="AL88" i="8" s="1"/>
  <c r="AL98" i="8" s="1"/>
  <c r="AK77" i="8"/>
  <c r="AK88" i="8" s="1"/>
  <c r="AK98" i="8" s="1"/>
  <c r="AJ77" i="8"/>
  <c r="AJ88" i="8" s="1"/>
  <c r="AJ98" i="8" s="1"/>
  <c r="AI77" i="8"/>
  <c r="AI88" i="8" s="1"/>
  <c r="AI98" i="8" s="1"/>
  <c r="AG113" i="8"/>
  <c r="AF113" i="8"/>
  <c r="AE113" i="8"/>
  <c r="AD113" i="8"/>
  <c r="AG109" i="8"/>
  <c r="AF109" i="8"/>
  <c r="AE109" i="8"/>
  <c r="AD109" i="8"/>
  <c r="AG104" i="8"/>
  <c r="AG114" i="8" s="1"/>
  <c r="AF104" i="8"/>
  <c r="AF114" i="8" s="1"/>
  <c r="AE104" i="8"/>
  <c r="AE114" i="8" s="1"/>
  <c r="AD104" i="8"/>
  <c r="AD114" i="8" s="1"/>
  <c r="AG97" i="8"/>
  <c r="AF97" i="8"/>
  <c r="AE97" i="8"/>
  <c r="AD97" i="8"/>
  <c r="AG87" i="8"/>
  <c r="AF87" i="8"/>
  <c r="AE87" i="8"/>
  <c r="AD87" i="8"/>
  <c r="AG82" i="8"/>
  <c r="AF82" i="8"/>
  <c r="AE82" i="8"/>
  <c r="AD82" i="8"/>
  <c r="AG77" i="8"/>
  <c r="AG88" i="8" s="1"/>
  <c r="AG98" i="8" s="1"/>
  <c r="AF77" i="8"/>
  <c r="AF88" i="8" s="1"/>
  <c r="AF98" i="8" s="1"/>
  <c r="AE77" i="8"/>
  <c r="AE88" i="8" s="1"/>
  <c r="AE98" i="8" s="1"/>
  <c r="AD77" i="8"/>
  <c r="AD88" i="8" s="1"/>
  <c r="AD98" i="8" s="1"/>
  <c r="AB113" i="8"/>
  <c r="AA113" i="8"/>
  <c r="Z113" i="8"/>
  <c r="Y113" i="8"/>
  <c r="AB109" i="8"/>
  <c r="AA109" i="8"/>
  <c r="Z109" i="8"/>
  <c r="Y109" i="8"/>
  <c r="AB104" i="8"/>
  <c r="AB114" i="8" s="1"/>
  <c r="AA104" i="8"/>
  <c r="AA114" i="8" s="1"/>
  <c r="Z104" i="8"/>
  <c r="Z114" i="8" s="1"/>
  <c r="Y104" i="8"/>
  <c r="Y114" i="8" s="1"/>
  <c r="AB97" i="8"/>
  <c r="AA97" i="8"/>
  <c r="Z97" i="8"/>
  <c r="Y97" i="8"/>
  <c r="AB87" i="8"/>
  <c r="AA87" i="8"/>
  <c r="Z87" i="8"/>
  <c r="Y87" i="8"/>
  <c r="AB82" i="8"/>
  <c r="AA82" i="8"/>
  <c r="Z82" i="8"/>
  <c r="Y82" i="8"/>
  <c r="AB77" i="8"/>
  <c r="AB88" i="8" s="1"/>
  <c r="AB98" i="8" s="1"/>
  <c r="AA77" i="8"/>
  <c r="AA88" i="8" s="1"/>
  <c r="AA98" i="8" s="1"/>
  <c r="Z77" i="8"/>
  <c r="Z88" i="8" s="1"/>
  <c r="Z98" i="8" s="1"/>
  <c r="Y77" i="8"/>
  <c r="W113" i="8"/>
  <c r="V113" i="8"/>
  <c r="U113" i="8"/>
  <c r="T113" i="8"/>
  <c r="W109" i="8"/>
  <c r="V109" i="8"/>
  <c r="U109" i="8"/>
  <c r="T109" i="8"/>
  <c r="W104" i="8"/>
  <c r="W114" i="8" s="1"/>
  <c r="V104" i="8"/>
  <c r="V114" i="8" s="1"/>
  <c r="U104" i="8"/>
  <c r="U114" i="8" s="1"/>
  <c r="T104" i="8"/>
  <c r="T114" i="8" s="1"/>
  <c r="W97" i="8"/>
  <c r="V97" i="8"/>
  <c r="U97" i="8"/>
  <c r="T97" i="8"/>
  <c r="W87" i="8"/>
  <c r="V87" i="8"/>
  <c r="U87" i="8"/>
  <c r="T87" i="8"/>
  <c r="W82" i="8"/>
  <c r="V82" i="8"/>
  <c r="U82" i="8"/>
  <c r="T82" i="8"/>
  <c r="W77" i="8"/>
  <c r="W88" i="8" s="1"/>
  <c r="W98" i="8" s="1"/>
  <c r="V77" i="8"/>
  <c r="V88" i="8" s="1"/>
  <c r="V98" i="8" s="1"/>
  <c r="U77" i="8"/>
  <c r="U88" i="8" s="1"/>
  <c r="U98" i="8" s="1"/>
  <c r="T77" i="8"/>
  <c r="T88" i="8" s="1"/>
  <c r="T98" i="8" s="1"/>
  <c r="R113" i="8"/>
  <c r="Q113" i="8"/>
  <c r="P113" i="8"/>
  <c r="O113" i="8"/>
  <c r="R109" i="8"/>
  <c r="Q109" i="8"/>
  <c r="P109" i="8"/>
  <c r="O109" i="8"/>
  <c r="R104" i="8"/>
  <c r="R114" i="8" s="1"/>
  <c r="Q104" i="8"/>
  <c r="Q114" i="8" s="1"/>
  <c r="P104" i="8"/>
  <c r="P114" i="8" s="1"/>
  <c r="O104" i="8"/>
  <c r="O114" i="8" s="1"/>
  <c r="R97" i="8"/>
  <c r="Q97" i="8"/>
  <c r="P97" i="8"/>
  <c r="O97" i="8"/>
  <c r="R87" i="8"/>
  <c r="Q87" i="8"/>
  <c r="P87" i="8"/>
  <c r="O87" i="8"/>
  <c r="R82" i="8"/>
  <c r="Q82" i="8"/>
  <c r="P82" i="8"/>
  <c r="O82" i="8"/>
  <c r="R77" i="8"/>
  <c r="R88" i="8" s="1"/>
  <c r="R98" i="8" s="1"/>
  <c r="Q77" i="8"/>
  <c r="Q88" i="8" s="1"/>
  <c r="Q98" i="8" s="1"/>
  <c r="P77" i="8"/>
  <c r="P88" i="8" s="1"/>
  <c r="P98" i="8" s="1"/>
  <c r="O77" i="8"/>
  <c r="O88" i="8" s="1"/>
  <c r="O98" i="8" s="1"/>
  <c r="M113" i="8"/>
  <c r="L113" i="8"/>
  <c r="K113" i="8"/>
  <c r="J113" i="8"/>
  <c r="M109" i="8"/>
  <c r="L109" i="8"/>
  <c r="K109" i="8"/>
  <c r="J109" i="8"/>
  <c r="M104" i="8"/>
  <c r="M114" i="8" s="1"/>
  <c r="L104" i="8"/>
  <c r="L114" i="8" s="1"/>
  <c r="K104" i="8"/>
  <c r="K114" i="8" s="1"/>
  <c r="J104" i="8"/>
  <c r="J114" i="8" s="1"/>
  <c r="M97" i="8"/>
  <c r="L97" i="8"/>
  <c r="K97" i="8"/>
  <c r="J97" i="8"/>
  <c r="M87" i="8"/>
  <c r="L87" i="8"/>
  <c r="K87" i="8"/>
  <c r="J87" i="8"/>
  <c r="M82" i="8"/>
  <c r="L82" i="8"/>
  <c r="K82" i="8"/>
  <c r="J82" i="8"/>
  <c r="M77" i="8"/>
  <c r="M88" i="8" s="1"/>
  <c r="M98" i="8" s="1"/>
  <c r="L77" i="8"/>
  <c r="L88" i="8" s="1"/>
  <c r="L98" i="8" s="1"/>
  <c r="K77" i="8"/>
  <c r="K88" i="8" s="1"/>
  <c r="K98" i="8" s="1"/>
  <c r="J77" i="8"/>
  <c r="J88" i="8" s="1"/>
  <c r="J98" i="8" s="1"/>
  <c r="AQ73" i="7"/>
  <c r="AP73" i="7"/>
  <c r="AO73" i="7"/>
  <c r="AN73" i="7"/>
  <c r="AQ69" i="7"/>
  <c r="AP69" i="7"/>
  <c r="AO69" i="7"/>
  <c r="AN69" i="7"/>
  <c r="AQ64" i="7"/>
  <c r="AQ74" i="7" s="1"/>
  <c r="AP64" i="7"/>
  <c r="AP74" i="7" s="1"/>
  <c r="AO64" i="7"/>
  <c r="AO74" i="7" s="1"/>
  <c r="AN64" i="7"/>
  <c r="AN74" i="7" s="1"/>
  <c r="AQ57" i="7"/>
  <c r="AP57" i="7"/>
  <c r="AO57" i="7"/>
  <c r="AN57" i="7"/>
  <c r="AQ47" i="7"/>
  <c r="AP47" i="7"/>
  <c r="AO47" i="7"/>
  <c r="AN47" i="7"/>
  <c r="AQ42" i="7"/>
  <c r="AP42" i="7"/>
  <c r="AO42" i="7"/>
  <c r="AN42" i="7"/>
  <c r="AQ37" i="7"/>
  <c r="AQ48" i="7" s="1"/>
  <c r="AQ58" i="7" s="1"/>
  <c r="AP37" i="7"/>
  <c r="AP48" i="7" s="1"/>
  <c r="AP58" i="7" s="1"/>
  <c r="AO37" i="7"/>
  <c r="AO48" i="7" s="1"/>
  <c r="AO58" i="7" s="1"/>
  <c r="AN37" i="7"/>
  <c r="AN48" i="7" s="1"/>
  <c r="AN58" i="7" s="1"/>
  <c r="AL73" i="7"/>
  <c r="AK73" i="7"/>
  <c r="AJ73" i="7"/>
  <c r="AI73" i="7"/>
  <c r="AL69" i="7"/>
  <c r="AK69" i="7"/>
  <c r="AJ69" i="7"/>
  <c r="AI69" i="7"/>
  <c r="AL64" i="7"/>
  <c r="AL74" i="7" s="1"/>
  <c r="AK64" i="7"/>
  <c r="AJ64" i="7"/>
  <c r="AJ74" i="7" s="1"/>
  <c r="AI64" i="7"/>
  <c r="AI74" i="7" s="1"/>
  <c r="AL57" i="7"/>
  <c r="AK57" i="7"/>
  <c r="AJ57" i="7"/>
  <c r="AI57" i="7"/>
  <c r="AL47" i="7"/>
  <c r="AK47" i="7"/>
  <c r="AJ47" i="7"/>
  <c r="AI47" i="7"/>
  <c r="AL42" i="7"/>
  <c r="AK42" i="7"/>
  <c r="AJ42" i="7"/>
  <c r="AI42" i="7"/>
  <c r="AL37" i="7"/>
  <c r="AL48" i="7" s="1"/>
  <c r="AL58" i="7" s="1"/>
  <c r="AK37" i="7"/>
  <c r="AK48" i="7" s="1"/>
  <c r="AK58" i="7" s="1"/>
  <c r="AJ37" i="7"/>
  <c r="AJ48" i="7" s="1"/>
  <c r="AJ58" i="7" s="1"/>
  <c r="AI37" i="7"/>
  <c r="AI48" i="7" s="1"/>
  <c r="AI58" i="7" s="1"/>
  <c r="AG73" i="7"/>
  <c r="AF73" i="7"/>
  <c r="AE73" i="7"/>
  <c r="AD73" i="7"/>
  <c r="AG69" i="7"/>
  <c r="AF69" i="7"/>
  <c r="AE69" i="7"/>
  <c r="AD69" i="7"/>
  <c r="AG64" i="7"/>
  <c r="AG74" i="7" s="1"/>
  <c r="AF64" i="7"/>
  <c r="AF74" i="7" s="1"/>
  <c r="AE64" i="7"/>
  <c r="AE74" i="7" s="1"/>
  <c r="AD64" i="7"/>
  <c r="AD74" i="7" s="1"/>
  <c r="AG57" i="7"/>
  <c r="AF57" i="7"/>
  <c r="AE57" i="7"/>
  <c r="AD57" i="7"/>
  <c r="AG47" i="7"/>
  <c r="AF47" i="7"/>
  <c r="AE47" i="7"/>
  <c r="AD47" i="7"/>
  <c r="AG42" i="7"/>
  <c r="AF42" i="7"/>
  <c r="AE42" i="7"/>
  <c r="AD42" i="7"/>
  <c r="AG37" i="7"/>
  <c r="AF37" i="7"/>
  <c r="AF48" i="7" s="1"/>
  <c r="AF58" i="7" s="1"/>
  <c r="AE37" i="7"/>
  <c r="AE48" i="7" s="1"/>
  <c r="AE58" i="7" s="1"/>
  <c r="AD37" i="7"/>
  <c r="AD48" i="7" s="1"/>
  <c r="AD58" i="7" s="1"/>
  <c r="AB73" i="7"/>
  <c r="AA73" i="7"/>
  <c r="Z73" i="7"/>
  <c r="Y73" i="7"/>
  <c r="AB69" i="7"/>
  <c r="AA69" i="7"/>
  <c r="Z69" i="7"/>
  <c r="Y69" i="7"/>
  <c r="AB64" i="7"/>
  <c r="AB74" i="7" s="1"/>
  <c r="AA64" i="7"/>
  <c r="AA74" i="7" s="1"/>
  <c r="Z64" i="7"/>
  <c r="Z74" i="7" s="1"/>
  <c r="Y64" i="7"/>
  <c r="Y74" i="7" s="1"/>
  <c r="AB57" i="7"/>
  <c r="AA57" i="7"/>
  <c r="Z57" i="7"/>
  <c r="Y57" i="7"/>
  <c r="AB47" i="7"/>
  <c r="AA47" i="7"/>
  <c r="Z47" i="7"/>
  <c r="Y47" i="7"/>
  <c r="AB42" i="7"/>
  <c r="AA42" i="7"/>
  <c r="Z42" i="7"/>
  <c r="Y42" i="7"/>
  <c r="AB37" i="7"/>
  <c r="AB48" i="7" s="1"/>
  <c r="AB58" i="7" s="1"/>
  <c r="AA37" i="7"/>
  <c r="AA48" i="7" s="1"/>
  <c r="AA58" i="7" s="1"/>
  <c r="Z37" i="7"/>
  <c r="Z48" i="7" s="1"/>
  <c r="Z58" i="7" s="1"/>
  <c r="Y37" i="7"/>
  <c r="Y48" i="7" s="1"/>
  <c r="Y58" i="7" s="1"/>
  <c r="W73" i="7"/>
  <c r="V73" i="7"/>
  <c r="U73" i="7"/>
  <c r="T73" i="7"/>
  <c r="W69" i="7"/>
  <c r="V69" i="7"/>
  <c r="U69" i="7"/>
  <c r="T69" i="7"/>
  <c r="W64" i="7"/>
  <c r="W74" i="7" s="1"/>
  <c r="V64" i="7"/>
  <c r="V74" i="7" s="1"/>
  <c r="U64" i="7"/>
  <c r="U74" i="7" s="1"/>
  <c r="T64" i="7"/>
  <c r="T74" i="7" s="1"/>
  <c r="W57" i="7"/>
  <c r="V57" i="7"/>
  <c r="U57" i="7"/>
  <c r="T57" i="7"/>
  <c r="W47" i="7"/>
  <c r="V47" i="7"/>
  <c r="U47" i="7"/>
  <c r="T47" i="7"/>
  <c r="W42" i="7"/>
  <c r="V42" i="7"/>
  <c r="U42" i="7"/>
  <c r="T42" i="7"/>
  <c r="W37" i="7"/>
  <c r="W48" i="7" s="1"/>
  <c r="W58" i="7" s="1"/>
  <c r="V37" i="7"/>
  <c r="V48" i="7" s="1"/>
  <c r="V58" i="7" s="1"/>
  <c r="U37" i="7"/>
  <c r="U48" i="7" s="1"/>
  <c r="U58" i="7" s="1"/>
  <c r="T37" i="7"/>
  <c r="T48" i="7" s="1"/>
  <c r="T58" i="7" s="1"/>
  <c r="R73" i="7"/>
  <c r="Q73" i="7"/>
  <c r="P73" i="7"/>
  <c r="O73" i="7"/>
  <c r="R69" i="7"/>
  <c r="Q69" i="7"/>
  <c r="P69" i="7"/>
  <c r="O69" i="7"/>
  <c r="R64" i="7"/>
  <c r="R74" i="7" s="1"/>
  <c r="Q64" i="7"/>
  <c r="Q74" i="7" s="1"/>
  <c r="P64" i="7"/>
  <c r="P74" i="7" s="1"/>
  <c r="O64" i="7"/>
  <c r="O74" i="7" s="1"/>
  <c r="R57" i="7"/>
  <c r="Q57" i="7"/>
  <c r="P57" i="7"/>
  <c r="O57" i="7"/>
  <c r="R47" i="7"/>
  <c r="Q47" i="7"/>
  <c r="P47" i="7"/>
  <c r="O47" i="7"/>
  <c r="R42" i="7"/>
  <c r="Q42" i="7"/>
  <c r="P42" i="7"/>
  <c r="O42" i="7"/>
  <c r="R37" i="7"/>
  <c r="R48" i="7" s="1"/>
  <c r="R58" i="7" s="1"/>
  <c r="Q37" i="7"/>
  <c r="Q48" i="7" s="1"/>
  <c r="Q58" i="7" s="1"/>
  <c r="P37" i="7"/>
  <c r="P48" i="7" s="1"/>
  <c r="P58" i="7" s="1"/>
  <c r="O37" i="7"/>
  <c r="O48" i="7" s="1"/>
  <c r="O58" i="7" s="1"/>
  <c r="M73" i="7"/>
  <c r="L73" i="7"/>
  <c r="K73" i="7"/>
  <c r="J73" i="7"/>
  <c r="M69" i="7"/>
  <c r="L69" i="7"/>
  <c r="K69" i="7"/>
  <c r="J69" i="7"/>
  <c r="M64" i="7"/>
  <c r="M74" i="7" s="1"/>
  <c r="L64" i="7"/>
  <c r="L74" i="7" s="1"/>
  <c r="K64" i="7"/>
  <c r="K74" i="7" s="1"/>
  <c r="J64" i="7"/>
  <c r="J74" i="7" s="1"/>
  <c r="M57" i="7"/>
  <c r="L57" i="7"/>
  <c r="K57" i="7"/>
  <c r="J57" i="7"/>
  <c r="M47" i="7"/>
  <c r="L47" i="7"/>
  <c r="K47" i="7"/>
  <c r="J47" i="7"/>
  <c r="M42" i="7"/>
  <c r="L42" i="7"/>
  <c r="K42" i="7"/>
  <c r="J42" i="7"/>
  <c r="M37" i="7"/>
  <c r="M48" i="7" s="1"/>
  <c r="M58" i="7" s="1"/>
  <c r="L37" i="7"/>
  <c r="L48" i="7" s="1"/>
  <c r="L58" i="7" s="1"/>
  <c r="K37" i="7"/>
  <c r="K48" i="7" s="1"/>
  <c r="K58" i="7" s="1"/>
  <c r="J37" i="7"/>
  <c r="J48" i="7" s="1"/>
  <c r="J58" i="7" s="1"/>
  <c r="AQ22" i="7"/>
  <c r="AP22" i="7"/>
  <c r="AO22" i="7"/>
  <c r="AN22" i="7"/>
  <c r="AQ10" i="7"/>
  <c r="AP10" i="7"/>
  <c r="AO10" i="7"/>
  <c r="AN10" i="7"/>
  <c r="AL22" i="7"/>
  <c r="AK22" i="7"/>
  <c r="AJ22" i="7"/>
  <c r="AI22" i="7"/>
  <c r="AL10" i="7"/>
  <c r="AK10" i="7"/>
  <c r="AJ10" i="7"/>
  <c r="AI10" i="7"/>
  <c r="AG22" i="7"/>
  <c r="AF22" i="7"/>
  <c r="AE22" i="7"/>
  <c r="AD22" i="7"/>
  <c r="AG10" i="7"/>
  <c r="AF10" i="7"/>
  <c r="AE10" i="7"/>
  <c r="AD10" i="7"/>
  <c r="AB22" i="7"/>
  <c r="AA22" i="7"/>
  <c r="Z22" i="7"/>
  <c r="Y22" i="7"/>
  <c r="AB10" i="7"/>
  <c r="AA10" i="7"/>
  <c r="Z10" i="7"/>
  <c r="Y10" i="7"/>
  <c r="W22" i="7"/>
  <c r="V22" i="7"/>
  <c r="U22" i="7"/>
  <c r="T22" i="7"/>
  <c r="W10" i="7"/>
  <c r="V10" i="7"/>
  <c r="U10" i="7"/>
  <c r="T10" i="7"/>
  <c r="R22" i="7"/>
  <c r="Q22" i="7"/>
  <c r="P22" i="7"/>
  <c r="O22" i="7"/>
  <c r="R10" i="7"/>
  <c r="Q10" i="7"/>
  <c r="P10" i="7"/>
  <c r="O10" i="7"/>
  <c r="M22" i="7"/>
  <c r="L22" i="7"/>
  <c r="K22" i="7"/>
  <c r="J22" i="7"/>
  <c r="M10" i="7"/>
  <c r="L10" i="7"/>
  <c r="K10" i="7"/>
  <c r="J10" i="7"/>
  <c r="E97" i="8"/>
  <c r="F60" i="8"/>
  <c r="G60" i="8"/>
  <c r="H60" i="8"/>
  <c r="E60" i="8"/>
  <c r="F51" i="8"/>
  <c r="G51" i="8"/>
  <c r="E51" i="8"/>
  <c r="M33" i="8"/>
  <c r="M32" i="8" s="1"/>
  <c r="L33" i="8"/>
  <c r="L32" i="8" s="1"/>
  <c r="K33" i="8"/>
  <c r="K32" i="8" s="1"/>
  <c r="J33" i="8"/>
  <c r="N33" i="8" s="1"/>
  <c r="H33" i="8"/>
  <c r="G33" i="8"/>
  <c r="F33" i="8"/>
  <c r="E33" i="8"/>
  <c r="I33" i="8" s="1"/>
  <c r="N7" i="8"/>
  <c r="I7" i="8"/>
  <c r="AR24" i="8"/>
  <c r="AM24" i="8"/>
  <c r="AH24" i="8"/>
  <c r="AC24" i="8"/>
  <c r="X24" i="8"/>
  <c r="S24" i="8"/>
  <c r="N24" i="8"/>
  <c r="N23" i="8"/>
  <c r="N22" i="8"/>
  <c r="N19" i="8"/>
  <c r="N16" i="8"/>
  <c r="N11" i="8"/>
  <c r="N10" i="8"/>
  <c r="M20" i="8"/>
  <c r="L20" i="8"/>
  <c r="K20" i="8"/>
  <c r="J20" i="8"/>
  <c r="M17" i="8"/>
  <c r="L17" i="8"/>
  <c r="K17" i="8"/>
  <c r="J17" i="8"/>
  <c r="M14" i="8"/>
  <c r="M13" i="8" s="1"/>
  <c r="M41" i="8" s="1"/>
  <c r="L14" i="8"/>
  <c r="K14" i="8"/>
  <c r="J14" i="8"/>
  <c r="I25" i="8"/>
  <c r="H20" i="8"/>
  <c r="G20" i="8"/>
  <c r="F20" i="8"/>
  <c r="E20" i="8"/>
  <c r="H17" i="8"/>
  <c r="G17" i="8"/>
  <c r="F17" i="8"/>
  <c r="E17" i="8"/>
  <c r="F14" i="8"/>
  <c r="G14" i="8"/>
  <c r="G13" i="8" s="1"/>
  <c r="G41" i="8" s="1"/>
  <c r="G49" i="8" s="1"/>
  <c r="H14" i="8"/>
  <c r="E14" i="8"/>
  <c r="F34" i="8"/>
  <c r="G34" i="8"/>
  <c r="H34" i="8"/>
  <c r="I11" i="8"/>
  <c r="I16" i="8"/>
  <c r="I19" i="8"/>
  <c r="I22" i="8"/>
  <c r="I23" i="8"/>
  <c r="I24" i="8"/>
  <c r="I10" i="8"/>
  <c r="AQ117" i="8"/>
  <c r="AP117" i="8"/>
  <c r="AO117" i="8"/>
  <c r="AN117" i="8"/>
  <c r="AL117" i="8"/>
  <c r="AK117" i="8"/>
  <c r="AJ117" i="8"/>
  <c r="AI117" i="8"/>
  <c r="AG117" i="8"/>
  <c r="AF117" i="8"/>
  <c r="AE117" i="8"/>
  <c r="AD117" i="8"/>
  <c r="AB117" i="8"/>
  <c r="AA117" i="8"/>
  <c r="Z117" i="8"/>
  <c r="Y117" i="8"/>
  <c r="W117" i="8"/>
  <c r="V117" i="8"/>
  <c r="U117" i="8"/>
  <c r="T117" i="8"/>
  <c r="R117" i="8"/>
  <c r="Q117" i="8"/>
  <c r="P117" i="8"/>
  <c r="O117" i="8"/>
  <c r="M117" i="8"/>
  <c r="L117" i="8"/>
  <c r="K117" i="8"/>
  <c r="J117" i="8"/>
  <c r="H117" i="8"/>
  <c r="G117" i="8"/>
  <c r="F117" i="8"/>
  <c r="E117" i="8"/>
  <c r="AR116" i="8"/>
  <c r="AM116" i="8"/>
  <c r="AH116" i="8"/>
  <c r="AC116" i="8"/>
  <c r="X116" i="8"/>
  <c r="S116" i="8"/>
  <c r="N116" i="8"/>
  <c r="I116" i="8"/>
  <c r="AR115" i="8"/>
  <c r="AR117" i="8" s="1"/>
  <c r="AM115" i="8"/>
  <c r="AM117" i="8" s="1"/>
  <c r="AH115" i="8"/>
  <c r="AH117" i="8" s="1"/>
  <c r="AC115" i="8"/>
  <c r="AC117" i="8" s="1"/>
  <c r="X115" i="8"/>
  <c r="X117" i="8" s="1"/>
  <c r="S115" i="8"/>
  <c r="S117" i="8" s="1"/>
  <c r="N115" i="8"/>
  <c r="N117" i="8" s="1"/>
  <c r="I115" i="8"/>
  <c r="I117" i="8" s="1"/>
  <c r="G113" i="8"/>
  <c r="F113" i="8"/>
  <c r="E113" i="8"/>
  <c r="AR112" i="8"/>
  <c r="AM112" i="8"/>
  <c r="AH112" i="8"/>
  <c r="AC112" i="8"/>
  <c r="X112" i="8"/>
  <c r="S112" i="8"/>
  <c r="N112" i="8"/>
  <c r="I112" i="8"/>
  <c r="AR111" i="8"/>
  <c r="AM111" i="8"/>
  <c r="AH111" i="8"/>
  <c r="AC111" i="8"/>
  <c r="X111" i="8"/>
  <c r="S111" i="8"/>
  <c r="N111" i="8"/>
  <c r="I111" i="8"/>
  <c r="AR110" i="8"/>
  <c r="AR113" i="8" s="1"/>
  <c r="AM110" i="8"/>
  <c r="AM113" i="8" s="1"/>
  <c r="AH110" i="8"/>
  <c r="AH113" i="8" s="1"/>
  <c r="AC110" i="8"/>
  <c r="AC113" i="8" s="1"/>
  <c r="X110" i="8"/>
  <c r="X113" i="8" s="1"/>
  <c r="S110" i="8"/>
  <c r="S113" i="8" s="1"/>
  <c r="N110" i="8"/>
  <c r="N113" i="8" s="1"/>
  <c r="I113" i="8"/>
  <c r="H109" i="8"/>
  <c r="G109" i="8"/>
  <c r="F109" i="8"/>
  <c r="E109" i="8"/>
  <c r="AR108" i="8"/>
  <c r="AM108" i="8"/>
  <c r="AH108" i="8"/>
  <c r="AC108" i="8"/>
  <c r="X108" i="8"/>
  <c r="S108" i="8"/>
  <c r="N108" i="8"/>
  <c r="I108" i="8"/>
  <c r="AR107" i="8"/>
  <c r="AM107" i="8"/>
  <c r="AH107" i="8"/>
  <c r="AC107" i="8"/>
  <c r="X107" i="8"/>
  <c r="S107" i="8"/>
  <c r="N107" i="8"/>
  <c r="I107" i="8"/>
  <c r="AR106" i="8"/>
  <c r="AM106" i="8"/>
  <c r="AH106" i="8"/>
  <c r="AC106" i="8"/>
  <c r="X106" i="8"/>
  <c r="S106" i="8"/>
  <c r="N106" i="8"/>
  <c r="I106" i="8"/>
  <c r="AR105" i="8"/>
  <c r="AR109" i="8" s="1"/>
  <c r="AM105" i="8"/>
  <c r="AM109" i="8" s="1"/>
  <c r="AH105" i="8"/>
  <c r="AH109" i="8" s="1"/>
  <c r="AC105" i="8"/>
  <c r="AC109" i="8" s="1"/>
  <c r="X105" i="8"/>
  <c r="X109" i="8" s="1"/>
  <c r="S105" i="8"/>
  <c r="S109" i="8" s="1"/>
  <c r="N105" i="8"/>
  <c r="N109" i="8" s="1"/>
  <c r="I105" i="8"/>
  <c r="H104" i="8"/>
  <c r="H114" i="8" s="1"/>
  <c r="H118" i="8" s="1"/>
  <c r="G104" i="8"/>
  <c r="G114" i="8" s="1"/>
  <c r="G118" i="8" s="1"/>
  <c r="F104" i="8"/>
  <c r="F114" i="8" s="1"/>
  <c r="F118" i="8" s="1"/>
  <c r="E104" i="8"/>
  <c r="E114" i="8" s="1"/>
  <c r="E118" i="8" s="1"/>
  <c r="AR103" i="8"/>
  <c r="AM103" i="8"/>
  <c r="AH103" i="8"/>
  <c r="AC103" i="8"/>
  <c r="X103" i="8"/>
  <c r="S103" i="8"/>
  <c r="N103" i="8"/>
  <c r="I103" i="8"/>
  <c r="AR102" i="8"/>
  <c r="AM102" i="8"/>
  <c r="AH102" i="8"/>
  <c r="AC102" i="8"/>
  <c r="X102" i="8"/>
  <c r="S102" i="8"/>
  <c r="N102" i="8"/>
  <c r="I102" i="8"/>
  <c r="AR101" i="8"/>
  <c r="AM101" i="8"/>
  <c r="AH101" i="8"/>
  <c r="AC101" i="8"/>
  <c r="X101" i="8"/>
  <c r="S101" i="8"/>
  <c r="N101" i="8"/>
  <c r="I101" i="8"/>
  <c r="AR100" i="8"/>
  <c r="AR104" i="8" s="1"/>
  <c r="AR114" i="8" s="1"/>
  <c r="AR118" i="8" s="1"/>
  <c r="AM100" i="8"/>
  <c r="AM104" i="8" s="1"/>
  <c r="AM114" i="8" s="1"/>
  <c r="AM118" i="8" s="1"/>
  <c r="AH100" i="8"/>
  <c r="AH104" i="8" s="1"/>
  <c r="AH114" i="8" s="1"/>
  <c r="AH118" i="8" s="1"/>
  <c r="AC100" i="8"/>
  <c r="AC104" i="8" s="1"/>
  <c r="AC114" i="8" s="1"/>
  <c r="AC118" i="8" s="1"/>
  <c r="X100" i="8"/>
  <c r="X104" i="8" s="1"/>
  <c r="X114" i="8" s="1"/>
  <c r="X118" i="8" s="1"/>
  <c r="S100" i="8"/>
  <c r="S104" i="8" s="1"/>
  <c r="S114" i="8" s="1"/>
  <c r="S118" i="8" s="1"/>
  <c r="N100" i="8"/>
  <c r="N104" i="8" s="1"/>
  <c r="N114" i="8" s="1"/>
  <c r="N118" i="8" s="1"/>
  <c r="I100" i="8"/>
  <c r="I104" i="8" s="1"/>
  <c r="I114" i="8" s="1"/>
  <c r="I118" i="8" s="1"/>
  <c r="H97" i="8"/>
  <c r="G97" i="8"/>
  <c r="F97" i="8"/>
  <c r="AR96" i="8"/>
  <c r="AM96" i="8"/>
  <c r="AH96" i="8"/>
  <c r="AC96" i="8"/>
  <c r="X96" i="8"/>
  <c r="S96" i="8"/>
  <c r="N96" i="8"/>
  <c r="I96" i="8"/>
  <c r="AR95" i="8"/>
  <c r="AM95" i="8"/>
  <c r="AH95" i="8"/>
  <c r="AC95" i="8"/>
  <c r="X95" i="8"/>
  <c r="S95" i="8"/>
  <c r="N95" i="8"/>
  <c r="I95" i="8"/>
  <c r="AR94" i="8"/>
  <c r="AM94" i="8"/>
  <c r="AH94" i="8"/>
  <c r="AC94" i="8"/>
  <c r="X94" i="8"/>
  <c r="S94" i="8"/>
  <c r="N94" i="8"/>
  <c r="I94" i="8"/>
  <c r="AR93" i="8"/>
  <c r="AM93" i="8"/>
  <c r="AH93" i="8"/>
  <c r="AC93" i="8"/>
  <c r="X93" i="8"/>
  <c r="S93" i="8"/>
  <c r="N93" i="8"/>
  <c r="I93" i="8"/>
  <c r="AR92" i="8"/>
  <c r="AM92" i="8"/>
  <c r="AH92" i="8"/>
  <c r="AC92" i="8"/>
  <c r="X92" i="8"/>
  <c r="S92" i="8"/>
  <c r="N92" i="8"/>
  <c r="I92" i="8"/>
  <c r="AR91" i="8"/>
  <c r="AM91" i="8"/>
  <c r="AH91" i="8"/>
  <c r="AC91" i="8"/>
  <c r="X91" i="8"/>
  <c r="S91" i="8"/>
  <c r="N91" i="8"/>
  <c r="I91" i="8"/>
  <c r="AR90" i="8"/>
  <c r="AM90" i="8"/>
  <c r="AH90" i="8"/>
  <c r="AC90" i="8"/>
  <c r="X90" i="8"/>
  <c r="S90" i="8"/>
  <c r="N90" i="8"/>
  <c r="I90" i="8"/>
  <c r="AR89" i="8"/>
  <c r="AR97" i="8" s="1"/>
  <c r="AM89" i="8"/>
  <c r="AM97" i="8" s="1"/>
  <c r="AH89" i="8"/>
  <c r="AH97" i="8" s="1"/>
  <c r="AC89" i="8"/>
  <c r="AC97" i="8" s="1"/>
  <c r="X89" i="8"/>
  <c r="X97" i="8" s="1"/>
  <c r="S89" i="8"/>
  <c r="S97" i="8" s="1"/>
  <c r="N89" i="8"/>
  <c r="N97" i="8" s="1"/>
  <c r="I89" i="8"/>
  <c r="I97" i="8" s="1"/>
  <c r="H87" i="8"/>
  <c r="G87" i="8"/>
  <c r="F87" i="8"/>
  <c r="E87" i="8"/>
  <c r="AR86" i="8"/>
  <c r="AM86" i="8"/>
  <c r="AH86" i="8"/>
  <c r="AC86" i="8"/>
  <c r="X86" i="8"/>
  <c r="S86" i="8"/>
  <c r="N86" i="8"/>
  <c r="I86" i="8"/>
  <c r="AR85" i="8"/>
  <c r="AM85" i="8"/>
  <c r="AH85" i="8"/>
  <c r="AC85" i="8"/>
  <c r="X85" i="8"/>
  <c r="S85" i="8"/>
  <c r="N85" i="8"/>
  <c r="I85" i="8"/>
  <c r="AR84" i="8"/>
  <c r="AM84" i="8"/>
  <c r="AH84" i="8"/>
  <c r="AC84" i="8"/>
  <c r="X84" i="8"/>
  <c r="S84" i="8"/>
  <c r="N84" i="8"/>
  <c r="I84" i="8"/>
  <c r="AR83" i="8"/>
  <c r="AR87" i="8" s="1"/>
  <c r="AM83" i="8"/>
  <c r="AM87" i="8" s="1"/>
  <c r="AH83" i="8"/>
  <c r="AH87" i="8" s="1"/>
  <c r="AC83" i="8"/>
  <c r="AC87" i="8" s="1"/>
  <c r="X83" i="8"/>
  <c r="X87" i="8" s="1"/>
  <c r="S83" i="8"/>
  <c r="S87" i="8" s="1"/>
  <c r="N83" i="8"/>
  <c r="N87" i="8" s="1"/>
  <c r="I83" i="8"/>
  <c r="I87" i="8" s="1"/>
  <c r="H82" i="8"/>
  <c r="G82" i="8"/>
  <c r="F82" i="8"/>
  <c r="E82" i="8"/>
  <c r="AR81" i="8"/>
  <c r="AM81" i="8"/>
  <c r="AH81" i="8"/>
  <c r="AC81" i="8"/>
  <c r="X81" i="8"/>
  <c r="S81" i="8"/>
  <c r="N81" i="8"/>
  <c r="I81" i="8"/>
  <c r="AR80" i="8"/>
  <c r="AM80" i="8"/>
  <c r="AH80" i="8"/>
  <c r="AC80" i="8"/>
  <c r="X80" i="8"/>
  <c r="S80" i="8"/>
  <c r="N80" i="8"/>
  <c r="I80" i="8"/>
  <c r="AR79" i="8"/>
  <c r="AM79" i="8"/>
  <c r="AH79" i="8"/>
  <c r="AC79" i="8"/>
  <c r="X79" i="8"/>
  <c r="S79" i="8"/>
  <c r="N79" i="8"/>
  <c r="I79" i="8"/>
  <c r="AR78" i="8"/>
  <c r="AR82" i="8" s="1"/>
  <c r="AM78" i="8"/>
  <c r="AM82" i="8" s="1"/>
  <c r="AH78" i="8"/>
  <c r="AH82" i="8" s="1"/>
  <c r="AC78" i="8"/>
  <c r="AC82" i="8" s="1"/>
  <c r="X78" i="8"/>
  <c r="X82" i="8" s="1"/>
  <c r="S78" i="8"/>
  <c r="S82" i="8" s="1"/>
  <c r="N78" i="8"/>
  <c r="N82" i="8" s="1"/>
  <c r="I78" i="8"/>
  <c r="I82" i="8" s="1"/>
  <c r="H77" i="8"/>
  <c r="H88" i="8" s="1"/>
  <c r="H98" i="8" s="1"/>
  <c r="G77" i="8"/>
  <c r="G88" i="8" s="1"/>
  <c r="G98" i="8" s="1"/>
  <c r="G119" i="8" s="1"/>
  <c r="F77" i="8"/>
  <c r="F88" i="8" s="1"/>
  <c r="E77" i="8"/>
  <c r="E88" i="8" s="1"/>
  <c r="AR76" i="8"/>
  <c r="AM76" i="8"/>
  <c r="AH76" i="8"/>
  <c r="AC76" i="8"/>
  <c r="X76" i="8"/>
  <c r="S76" i="8"/>
  <c r="N76" i="8"/>
  <c r="I76" i="8"/>
  <c r="AR75" i="8"/>
  <c r="AM75" i="8"/>
  <c r="AH75" i="8"/>
  <c r="AC75" i="8"/>
  <c r="X75" i="8"/>
  <c r="S75" i="8"/>
  <c r="N75" i="8"/>
  <c r="I75" i="8"/>
  <c r="AR74" i="8"/>
  <c r="AM74" i="8"/>
  <c r="AH74" i="8"/>
  <c r="AC74" i="8"/>
  <c r="X74" i="8"/>
  <c r="S74" i="8"/>
  <c r="N74" i="8"/>
  <c r="I74" i="8"/>
  <c r="AR73" i="8"/>
  <c r="AR77" i="8" s="1"/>
  <c r="AR88" i="8" s="1"/>
  <c r="AR98" i="8" s="1"/>
  <c r="AM73" i="8"/>
  <c r="AM77" i="8" s="1"/>
  <c r="AH73" i="8"/>
  <c r="AH77" i="8" s="1"/>
  <c r="AH88" i="8" s="1"/>
  <c r="AH98" i="8" s="1"/>
  <c r="AC73" i="8"/>
  <c r="AC77" i="8" s="1"/>
  <c r="AC88" i="8" s="1"/>
  <c r="AC98" i="8" s="1"/>
  <c r="AC119" i="8" s="1"/>
  <c r="X73" i="8"/>
  <c r="X77" i="8" s="1"/>
  <c r="X88" i="8" s="1"/>
  <c r="X98" i="8" s="1"/>
  <c r="X119" i="8" s="1"/>
  <c r="S73" i="8"/>
  <c r="S77" i="8" s="1"/>
  <c r="N73" i="8"/>
  <c r="N77" i="8" s="1"/>
  <c r="N88" i="8" s="1"/>
  <c r="N98" i="8" s="1"/>
  <c r="I73" i="8"/>
  <c r="I77" i="8" s="1"/>
  <c r="I88" i="8" s="1"/>
  <c r="I98" i="8" s="1"/>
  <c r="I119" i="8" s="1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I59" i="8"/>
  <c r="H36" i="8"/>
  <c r="G36" i="8"/>
  <c r="F36" i="8"/>
  <c r="E36" i="8"/>
  <c r="I36" i="8" l="1"/>
  <c r="J13" i="8"/>
  <c r="J41" i="8" s="1"/>
  <c r="H119" i="8"/>
  <c r="H120" i="8" s="1"/>
  <c r="L13" i="8"/>
  <c r="L41" i="8" s="1"/>
  <c r="M49" i="8"/>
  <c r="J118" i="8"/>
  <c r="J119" i="8" s="1"/>
  <c r="O118" i="8"/>
  <c r="O119" i="8" s="1"/>
  <c r="O120" i="8" s="1"/>
  <c r="T118" i="8"/>
  <c r="T119" i="8" s="1"/>
  <c r="Y118" i="8"/>
  <c r="AD118" i="8"/>
  <c r="AD119" i="8" s="1"/>
  <c r="AD120" i="8" s="1"/>
  <c r="AI119" i="8"/>
  <c r="AI118" i="8"/>
  <c r="K13" i="8"/>
  <c r="K41" i="8" s="1"/>
  <c r="M39" i="8"/>
  <c r="L39" i="8"/>
  <c r="K39" i="8"/>
  <c r="J32" i="8"/>
  <c r="N32" i="8" s="1"/>
  <c r="Y88" i="8"/>
  <c r="Y98" i="8" s="1"/>
  <c r="Y119" i="8" s="1"/>
  <c r="Y120" i="8" s="1"/>
  <c r="N119" i="8"/>
  <c r="N120" i="8" s="1"/>
  <c r="F98" i="8"/>
  <c r="F119" i="8" s="1"/>
  <c r="F120" i="8" s="1"/>
  <c r="K118" i="8"/>
  <c r="K119" i="8" s="1"/>
  <c r="P118" i="8"/>
  <c r="P119" i="8" s="1"/>
  <c r="P120" i="8" s="1"/>
  <c r="U118" i="8"/>
  <c r="Z118" i="8"/>
  <c r="Z119" i="8" s="1"/>
  <c r="Z120" i="8" s="1"/>
  <c r="AE118" i="8"/>
  <c r="AE119" i="8" s="1"/>
  <c r="AJ118" i="8"/>
  <c r="AJ119" i="8" s="1"/>
  <c r="AJ120" i="8" s="1"/>
  <c r="AO118" i="8"/>
  <c r="E98" i="8"/>
  <c r="E119" i="8" s="1"/>
  <c r="E120" i="8" s="1"/>
  <c r="AN114" i="8"/>
  <c r="AN118" i="8" s="1"/>
  <c r="AN119" i="8" s="1"/>
  <c r="AN120" i="8" s="1"/>
  <c r="L118" i="8"/>
  <c r="L119" i="8" s="1"/>
  <c r="L120" i="8" s="1"/>
  <c r="Q118" i="8"/>
  <c r="Q119" i="8" s="1"/>
  <c r="Q120" i="8" s="1"/>
  <c r="V118" i="8"/>
  <c r="AA118" i="8"/>
  <c r="AA119" i="8" s="1"/>
  <c r="AA120" i="8" s="1"/>
  <c r="AF118" i="8"/>
  <c r="AK118" i="8"/>
  <c r="AK119" i="8" s="1"/>
  <c r="AK120" i="8" s="1"/>
  <c r="AP118" i="8"/>
  <c r="M118" i="8"/>
  <c r="M119" i="8" s="1"/>
  <c r="M120" i="8" s="1"/>
  <c r="R118" i="8"/>
  <c r="R119" i="8" s="1"/>
  <c r="R120" i="8" s="1"/>
  <c r="W118" i="8"/>
  <c r="W119" i="8" s="1"/>
  <c r="W120" i="8" s="1"/>
  <c r="AB118" i="8"/>
  <c r="AB119" i="8" s="1"/>
  <c r="AB120" i="8" s="1"/>
  <c r="AG119" i="8"/>
  <c r="AG120" i="8" s="1"/>
  <c r="AG118" i="8"/>
  <c r="AL118" i="8"/>
  <c r="AL119" i="8" s="1"/>
  <c r="AL120" i="8" s="1"/>
  <c r="AQ118" i="8"/>
  <c r="AQ119" i="8" s="1"/>
  <c r="AQ120" i="8" s="1"/>
  <c r="AG48" i="7"/>
  <c r="AG58" i="7" s="1"/>
  <c r="AK74" i="7"/>
  <c r="AR119" i="8"/>
  <c r="AR120" i="8" s="1"/>
  <c r="AH119" i="8"/>
  <c r="I60" i="8"/>
  <c r="H51" i="8"/>
  <c r="I51" i="8" s="1"/>
  <c r="F13" i="8"/>
  <c r="F41" i="8" s="1"/>
  <c r="F49" i="8" s="1"/>
  <c r="H32" i="8"/>
  <c r="N9" i="8"/>
  <c r="F32" i="8"/>
  <c r="G32" i="8"/>
  <c r="N20" i="8"/>
  <c r="H13" i="8"/>
  <c r="H41" i="8" s="1"/>
  <c r="N14" i="8"/>
  <c r="N17" i="8"/>
  <c r="E34" i="8"/>
  <c r="I14" i="8"/>
  <c r="I17" i="8"/>
  <c r="I20" i="8"/>
  <c r="E13" i="8"/>
  <c r="E41" i="8" s="1"/>
  <c r="J26" i="8"/>
  <c r="J25" i="8" s="1"/>
  <c r="I120" i="8"/>
  <c r="AC120" i="8"/>
  <c r="AH120" i="8"/>
  <c r="S88" i="8"/>
  <c r="S98" i="8" s="1"/>
  <c r="S119" i="8" s="1"/>
  <c r="S120" i="8" s="1"/>
  <c r="AM88" i="8"/>
  <c r="AM98" i="8" s="1"/>
  <c r="AM119" i="8" s="1"/>
  <c r="AM120" i="8" s="1"/>
  <c r="G120" i="8"/>
  <c r="AI120" i="8"/>
  <c r="X120" i="8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E32" i="7"/>
  <c r="N13" i="8" l="1"/>
  <c r="N41" i="8"/>
  <c r="J49" i="8"/>
  <c r="E49" i="8"/>
  <c r="I41" i="8"/>
  <c r="T120" i="8"/>
  <c r="J51" i="8"/>
  <c r="J120" i="8"/>
  <c r="I42" i="8"/>
  <c r="L49" i="8"/>
  <c r="AQ65" i="8"/>
  <c r="AQ66" i="8" s="1"/>
  <c r="AP65" i="8"/>
  <c r="AP66" i="8" s="1"/>
  <c r="AO65" i="8"/>
  <c r="AO66" i="8" s="1"/>
  <c r="AL65" i="8"/>
  <c r="AL66" i="8" s="1"/>
  <c r="AK65" i="8"/>
  <c r="AK66" i="8" s="1"/>
  <c r="AJ65" i="8"/>
  <c r="AJ66" i="8" s="1"/>
  <c r="AF65" i="8"/>
  <c r="AF66" i="8" s="1"/>
  <c r="AG65" i="8"/>
  <c r="AG66" i="8" s="1"/>
  <c r="AE65" i="8"/>
  <c r="AE66" i="8" s="1"/>
  <c r="AA65" i="8"/>
  <c r="AA66" i="8" s="1"/>
  <c r="AB65" i="8"/>
  <c r="AB66" i="8" s="1"/>
  <c r="Z65" i="8"/>
  <c r="Z66" i="8" s="1"/>
  <c r="V65" i="8"/>
  <c r="V66" i="8" s="1"/>
  <c r="W65" i="8"/>
  <c r="W66" i="8" s="1"/>
  <c r="U65" i="8"/>
  <c r="U66" i="8" s="1"/>
  <c r="R65" i="8"/>
  <c r="R66" i="8" s="1"/>
  <c r="Q65" i="8"/>
  <c r="Q66" i="8" s="1"/>
  <c r="P65" i="8"/>
  <c r="P66" i="8" s="1"/>
  <c r="M65" i="8"/>
  <c r="M66" i="8" s="1"/>
  <c r="L65" i="8"/>
  <c r="L66" i="8" s="1"/>
  <c r="J39" i="8"/>
  <c r="N39" i="8" s="1"/>
  <c r="H39" i="8"/>
  <c r="G39" i="8"/>
  <c r="F39" i="8"/>
  <c r="AE120" i="8"/>
  <c r="K120" i="8"/>
  <c r="AP119" i="8"/>
  <c r="AP120" i="8" s="1"/>
  <c r="AF119" i="8"/>
  <c r="AF120" i="8" s="1"/>
  <c r="V119" i="8"/>
  <c r="V120" i="8" s="1"/>
  <c r="AO119" i="8"/>
  <c r="AO120" i="8" s="1"/>
  <c r="U119" i="8"/>
  <c r="U120" i="8" s="1"/>
  <c r="E32" i="8"/>
  <c r="I32" i="8" s="1"/>
  <c r="I13" i="8"/>
  <c r="K26" i="8"/>
  <c r="K25" i="8" s="1"/>
  <c r="N42" i="8" l="1"/>
  <c r="K65" i="8"/>
  <c r="K66" i="8" s="1"/>
  <c r="H49" i="8"/>
  <c r="I49" i="8" s="1"/>
  <c r="H65" i="8"/>
  <c r="H66" i="8" s="1"/>
  <c r="K49" i="8"/>
  <c r="K52" i="8" s="1"/>
  <c r="K57" i="8" s="1"/>
  <c r="K69" i="8" s="1"/>
  <c r="K51" i="8"/>
  <c r="AR65" i="8"/>
  <c r="AM65" i="8"/>
  <c r="AH65" i="8"/>
  <c r="AC65" i="8"/>
  <c r="X65" i="8"/>
  <c r="S65" i="8"/>
  <c r="N65" i="8"/>
  <c r="J52" i="8"/>
  <c r="G52" i="8"/>
  <c r="G57" i="8" s="1"/>
  <c r="G69" i="8" s="1"/>
  <c r="G65" i="8"/>
  <c r="G66" i="8" s="1"/>
  <c r="F52" i="8"/>
  <c r="F57" i="8" s="1"/>
  <c r="F69" i="8" s="1"/>
  <c r="F65" i="8"/>
  <c r="F66" i="8" s="1"/>
  <c r="E39" i="8"/>
  <c r="I39" i="8" s="1"/>
  <c r="L26" i="8"/>
  <c r="L25" i="8" s="1"/>
  <c r="L51" i="8" s="1"/>
  <c r="AQ7" i="7"/>
  <c r="AQ13" i="7" s="1"/>
  <c r="AQ24" i="7" s="1"/>
  <c r="AQ28" i="7" s="1"/>
  <c r="AP7" i="7"/>
  <c r="AP13" i="7" s="1"/>
  <c r="AP24" i="7" s="1"/>
  <c r="AP28" i="7" s="1"/>
  <c r="AO7" i="7"/>
  <c r="AO13" i="7" s="1"/>
  <c r="AO24" i="7" s="1"/>
  <c r="AO28" i="7" s="1"/>
  <c r="AN7" i="7"/>
  <c r="AN13" i="7" s="1"/>
  <c r="AN24" i="7" s="1"/>
  <c r="AN28" i="7" s="1"/>
  <c r="AL7" i="7"/>
  <c r="AL13" i="7" s="1"/>
  <c r="AL24" i="7" s="1"/>
  <c r="AL28" i="7" s="1"/>
  <c r="AK7" i="7"/>
  <c r="AK13" i="7" s="1"/>
  <c r="AK24" i="7" s="1"/>
  <c r="AK28" i="7" s="1"/>
  <c r="AJ7" i="7"/>
  <c r="AJ13" i="7" s="1"/>
  <c r="AJ24" i="7" s="1"/>
  <c r="AJ28" i="7" s="1"/>
  <c r="AI7" i="7"/>
  <c r="AI13" i="7" s="1"/>
  <c r="AI24" i="7" s="1"/>
  <c r="AI28" i="7" s="1"/>
  <c r="AG7" i="7"/>
  <c r="AG13" i="7" s="1"/>
  <c r="AG24" i="7" s="1"/>
  <c r="AG28" i="7" s="1"/>
  <c r="AF7" i="7"/>
  <c r="AF13" i="7" s="1"/>
  <c r="AF24" i="7" s="1"/>
  <c r="AF28" i="7" s="1"/>
  <c r="AE7" i="7"/>
  <c r="AE13" i="7" s="1"/>
  <c r="AE24" i="7" s="1"/>
  <c r="AE28" i="7" s="1"/>
  <c r="AD7" i="7"/>
  <c r="AD13" i="7" s="1"/>
  <c r="AD24" i="7" s="1"/>
  <c r="AD28" i="7" s="1"/>
  <c r="AB7" i="7"/>
  <c r="AB13" i="7" s="1"/>
  <c r="AB24" i="7" s="1"/>
  <c r="AB28" i="7" s="1"/>
  <c r="AA7" i="7"/>
  <c r="AA13" i="7" s="1"/>
  <c r="AA24" i="7" s="1"/>
  <c r="AA28" i="7" s="1"/>
  <c r="Z7" i="7"/>
  <c r="Z13" i="7" s="1"/>
  <c r="Z24" i="7" s="1"/>
  <c r="Z28" i="7" s="1"/>
  <c r="Y7" i="7"/>
  <c r="Y13" i="7" s="1"/>
  <c r="Y24" i="7" s="1"/>
  <c r="Y28" i="7" s="1"/>
  <c r="W7" i="7"/>
  <c r="W13" i="7" s="1"/>
  <c r="W24" i="7" s="1"/>
  <c r="W28" i="7" s="1"/>
  <c r="V7" i="7"/>
  <c r="V13" i="7" s="1"/>
  <c r="V24" i="7" s="1"/>
  <c r="V28" i="7" s="1"/>
  <c r="U7" i="7"/>
  <c r="U13" i="7" s="1"/>
  <c r="U24" i="7" s="1"/>
  <c r="U28" i="7" s="1"/>
  <c r="T7" i="7"/>
  <c r="T13" i="7" s="1"/>
  <c r="T24" i="7" s="1"/>
  <c r="T28" i="7" s="1"/>
  <c r="R7" i="7"/>
  <c r="R13" i="7" s="1"/>
  <c r="R24" i="7" s="1"/>
  <c r="R28" i="7" s="1"/>
  <c r="Q7" i="7"/>
  <c r="Q13" i="7" s="1"/>
  <c r="Q24" i="7" s="1"/>
  <c r="Q28" i="7" s="1"/>
  <c r="P7" i="7"/>
  <c r="P13" i="7" s="1"/>
  <c r="P24" i="7" s="1"/>
  <c r="P28" i="7" s="1"/>
  <c r="O7" i="7"/>
  <c r="O13" i="7" s="1"/>
  <c r="O24" i="7" s="1"/>
  <c r="O28" i="7" s="1"/>
  <c r="M7" i="7"/>
  <c r="M13" i="7" s="1"/>
  <c r="M24" i="7" s="1"/>
  <c r="M28" i="7" s="1"/>
  <c r="L7" i="7"/>
  <c r="L13" i="7" s="1"/>
  <c r="L24" i="7" s="1"/>
  <c r="L28" i="7" s="1"/>
  <c r="K7" i="7"/>
  <c r="K13" i="7" s="1"/>
  <c r="K24" i="7" s="1"/>
  <c r="K28" i="7" s="1"/>
  <c r="J7" i="7"/>
  <c r="J13" i="7" s="1"/>
  <c r="J24" i="7" s="1"/>
  <c r="J28" i="7" s="1"/>
  <c r="E10" i="7"/>
  <c r="E7" i="7"/>
  <c r="I33" i="7"/>
  <c r="AQ77" i="7"/>
  <c r="AP77" i="7"/>
  <c r="AO77" i="7"/>
  <c r="AN77" i="7"/>
  <c r="AQ78" i="7"/>
  <c r="AP78" i="7"/>
  <c r="AO78" i="7"/>
  <c r="AO79" i="7" s="1"/>
  <c r="AN78" i="7"/>
  <c r="AQ79" i="7"/>
  <c r="AP79" i="7"/>
  <c r="AN79" i="7"/>
  <c r="AL77" i="7"/>
  <c r="AK77" i="7"/>
  <c r="AJ77" i="7"/>
  <c r="AI77" i="7"/>
  <c r="AL78" i="7"/>
  <c r="AK78" i="7"/>
  <c r="AJ78" i="7"/>
  <c r="AJ79" i="7" s="1"/>
  <c r="AI78" i="7"/>
  <c r="AL79" i="7"/>
  <c r="AK79" i="7"/>
  <c r="AI79" i="7"/>
  <c r="AG77" i="7"/>
  <c r="AF77" i="7"/>
  <c r="AE77" i="7"/>
  <c r="AD77" i="7"/>
  <c r="AG78" i="7"/>
  <c r="AF78" i="7"/>
  <c r="AE78" i="7"/>
  <c r="AE79" i="7" s="1"/>
  <c r="AD78" i="7"/>
  <c r="AG79" i="7"/>
  <c r="AF79" i="7"/>
  <c r="AD79" i="7"/>
  <c r="AB77" i="7"/>
  <c r="AA77" i="7"/>
  <c r="Z77" i="7"/>
  <c r="Y77" i="7"/>
  <c r="AB78" i="7"/>
  <c r="AA78" i="7"/>
  <c r="Z78" i="7"/>
  <c r="Z79" i="7" s="1"/>
  <c r="Y78" i="7"/>
  <c r="AB79" i="7"/>
  <c r="AA79" i="7"/>
  <c r="Y79" i="7"/>
  <c r="W77" i="7"/>
  <c r="V77" i="7"/>
  <c r="U77" i="7"/>
  <c r="U78" i="7" s="1"/>
  <c r="U79" i="7" s="1"/>
  <c r="T77" i="7"/>
  <c r="W78" i="7"/>
  <c r="V78" i="7"/>
  <c r="T78" i="7"/>
  <c r="W79" i="7"/>
  <c r="V79" i="7"/>
  <c r="T79" i="7"/>
  <c r="R77" i="7"/>
  <c r="R78" i="7" s="1"/>
  <c r="R79" i="7" s="1"/>
  <c r="Q77" i="7"/>
  <c r="Q78" i="7" s="1"/>
  <c r="Q79" i="7" s="1"/>
  <c r="P77" i="7"/>
  <c r="P78" i="7" s="1"/>
  <c r="P79" i="7" s="1"/>
  <c r="O77" i="7"/>
  <c r="O78" i="7"/>
  <c r="O79" i="7" s="1"/>
  <c r="M77" i="7"/>
  <c r="M78" i="7" s="1"/>
  <c r="M79" i="7" s="1"/>
  <c r="L77" i="7"/>
  <c r="L78" i="7" s="1"/>
  <c r="L79" i="7" s="1"/>
  <c r="K77" i="7"/>
  <c r="K78" i="7" s="1"/>
  <c r="K79" i="7" s="1"/>
  <c r="J77" i="7"/>
  <c r="J78" i="7"/>
  <c r="J79" i="7" s="1"/>
  <c r="AR76" i="7"/>
  <c r="AR75" i="7"/>
  <c r="AR72" i="7"/>
  <c r="AR71" i="7"/>
  <c r="AR70" i="7"/>
  <c r="AR73" i="7" s="1"/>
  <c r="AR68" i="7"/>
  <c r="AR67" i="7"/>
  <c r="AR66" i="7"/>
  <c r="AR65" i="7"/>
  <c r="AR63" i="7"/>
  <c r="AR62" i="7"/>
  <c r="AR61" i="7"/>
  <c r="AR60" i="7"/>
  <c r="AR56" i="7"/>
  <c r="AR55" i="7"/>
  <c r="AR54" i="7"/>
  <c r="AR53" i="7"/>
  <c r="AR52" i="7"/>
  <c r="AR51" i="7"/>
  <c r="AR50" i="7"/>
  <c r="AR49" i="7"/>
  <c r="AR46" i="7"/>
  <c r="AR45" i="7"/>
  <c r="AR44" i="7"/>
  <c r="AR43" i="7"/>
  <c r="AR41" i="7"/>
  <c r="AR40" i="7"/>
  <c r="AR39" i="7"/>
  <c r="AR38" i="7"/>
  <c r="AR36" i="7"/>
  <c r="AR35" i="7"/>
  <c r="AR34" i="7"/>
  <c r="AR33" i="7"/>
  <c r="AM76" i="7"/>
  <c r="AM75" i="7"/>
  <c r="AM77" i="7" s="1"/>
  <c r="AM72" i="7"/>
  <c r="AM71" i="7"/>
  <c r="AM70" i="7"/>
  <c r="AM68" i="7"/>
  <c r="AM67" i="7"/>
  <c r="AM66" i="7"/>
  <c r="AM65" i="7"/>
  <c r="AM63" i="7"/>
  <c r="AM62" i="7"/>
  <c r="AM61" i="7"/>
  <c r="AM60" i="7"/>
  <c r="AM56" i="7"/>
  <c r="AM55" i="7"/>
  <c r="AM54" i="7"/>
  <c r="AM53" i="7"/>
  <c r="AM52" i="7"/>
  <c r="AM51" i="7"/>
  <c r="AM50" i="7"/>
  <c r="AM49" i="7"/>
  <c r="AM46" i="7"/>
  <c r="AM45" i="7"/>
  <c r="AM44" i="7"/>
  <c r="AM43" i="7"/>
  <c r="AM41" i="7"/>
  <c r="AM40" i="7"/>
  <c r="AM39" i="7"/>
  <c r="AM38" i="7"/>
  <c r="AM36" i="7"/>
  <c r="AM35" i="7"/>
  <c r="AM34" i="7"/>
  <c r="AM33" i="7"/>
  <c r="AH76" i="7"/>
  <c r="AH75" i="7"/>
  <c r="AH72" i="7"/>
  <c r="AH71" i="7"/>
  <c r="AH70" i="7"/>
  <c r="AH68" i="7"/>
  <c r="AH67" i="7"/>
  <c r="AH66" i="7"/>
  <c r="AH65" i="7"/>
  <c r="AH63" i="7"/>
  <c r="AH62" i="7"/>
  <c r="AH61" i="7"/>
  <c r="AH60" i="7"/>
  <c r="AH56" i="7"/>
  <c r="AH55" i="7"/>
  <c r="AH54" i="7"/>
  <c r="AH53" i="7"/>
  <c r="AH52" i="7"/>
  <c r="AH51" i="7"/>
  <c r="AH50" i="7"/>
  <c r="AH49" i="7"/>
  <c r="AH46" i="7"/>
  <c r="AH45" i="7"/>
  <c r="AH44" i="7"/>
  <c r="AH43" i="7"/>
  <c r="AH41" i="7"/>
  <c r="AH40" i="7"/>
  <c r="AH39" i="7"/>
  <c r="AH38" i="7"/>
  <c r="AH36" i="7"/>
  <c r="AH35" i="7"/>
  <c r="AH34" i="7"/>
  <c r="AH33" i="7"/>
  <c r="AC76" i="7"/>
  <c r="AC75" i="7"/>
  <c r="AC72" i="7"/>
  <c r="AC71" i="7"/>
  <c r="AC70" i="7"/>
  <c r="AC68" i="7"/>
  <c r="AC67" i="7"/>
  <c r="AC66" i="7"/>
  <c r="AC65" i="7"/>
  <c r="AC63" i="7"/>
  <c r="AC62" i="7"/>
  <c r="AC61" i="7"/>
  <c r="AC60" i="7"/>
  <c r="AC56" i="7"/>
  <c r="AC55" i="7"/>
  <c r="AC54" i="7"/>
  <c r="AC53" i="7"/>
  <c r="AC52" i="7"/>
  <c r="AC51" i="7"/>
  <c r="AC50" i="7"/>
  <c r="AC49" i="7"/>
  <c r="AC46" i="7"/>
  <c r="AC45" i="7"/>
  <c r="AC44" i="7"/>
  <c r="AC43" i="7"/>
  <c r="AC41" i="7"/>
  <c r="AC40" i="7"/>
  <c r="AC39" i="7"/>
  <c r="AC38" i="7"/>
  <c r="AC36" i="7"/>
  <c r="AC35" i="7"/>
  <c r="AC34" i="7"/>
  <c r="AC33" i="7"/>
  <c r="X76" i="7"/>
  <c r="X75" i="7"/>
  <c r="X72" i="7"/>
  <c r="X71" i="7"/>
  <c r="X70" i="7"/>
  <c r="X68" i="7"/>
  <c r="X67" i="7"/>
  <c r="X66" i="7"/>
  <c r="X65" i="7"/>
  <c r="X63" i="7"/>
  <c r="X62" i="7"/>
  <c r="X61" i="7"/>
  <c r="X60" i="7"/>
  <c r="X56" i="7"/>
  <c r="X55" i="7"/>
  <c r="X54" i="7"/>
  <c r="X53" i="7"/>
  <c r="X52" i="7"/>
  <c r="X51" i="7"/>
  <c r="X50" i="7"/>
  <c r="X49" i="7"/>
  <c r="X46" i="7"/>
  <c r="X45" i="7"/>
  <c r="X44" i="7"/>
  <c r="X43" i="7"/>
  <c r="X41" i="7"/>
  <c r="X40" i="7"/>
  <c r="X39" i="7"/>
  <c r="X38" i="7"/>
  <c r="X36" i="7"/>
  <c r="X35" i="7"/>
  <c r="X34" i="7"/>
  <c r="X33" i="7"/>
  <c r="S76" i="7"/>
  <c r="S75" i="7"/>
  <c r="S77" i="7" s="1"/>
  <c r="S72" i="7"/>
  <c r="S71" i="7"/>
  <c r="S70" i="7"/>
  <c r="S68" i="7"/>
  <c r="S67" i="7"/>
  <c r="S66" i="7"/>
  <c r="S65" i="7"/>
  <c r="S63" i="7"/>
  <c r="S62" i="7"/>
  <c r="S61" i="7"/>
  <c r="S60" i="7"/>
  <c r="S56" i="7"/>
  <c r="S55" i="7"/>
  <c r="S54" i="7"/>
  <c r="S53" i="7"/>
  <c r="S52" i="7"/>
  <c r="S51" i="7"/>
  <c r="S50" i="7"/>
  <c r="S49" i="7"/>
  <c r="S46" i="7"/>
  <c r="S45" i="7"/>
  <c r="S44" i="7"/>
  <c r="S43" i="7"/>
  <c r="S41" i="7"/>
  <c r="S40" i="7"/>
  <c r="S39" i="7"/>
  <c r="S38" i="7"/>
  <c r="S36" i="7"/>
  <c r="S35" i="7"/>
  <c r="S34" i="7"/>
  <c r="S33" i="7"/>
  <c r="N76" i="7"/>
  <c r="N75" i="7"/>
  <c r="N72" i="7"/>
  <c r="N71" i="7"/>
  <c r="N70" i="7"/>
  <c r="N68" i="7"/>
  <c r="N67" i="7"/>
  <c r="N66" i="7"/>
  <c r="N65" i="7"/>
  <c r="N63" i="7"/>
  <c r="N62" i="7"/>
  <c r="N61" i="7"/>
  <c r="N60" i="7"/>
  <c r="N56" i="7"/>
  <c r="N55" i="7"/>
  <c r="N54" i="7"/>
  <c r="N53" i="7"/>
  <c r="N52" i="7"/>
  <c r="N51" i="7"/>
  <c r="N50" i="7"/>
  <c r="N49" i="7"/>
  <c r="N46" i="7"/>
  <c r="N45" i="7"/>
  <c r="N44" i="7"/>
  <c r="N43" i="7"/>
  <c r="N41" i="7"/>
  <c r="N40" i="7"/>
  <c r="N39" i="7"/>
  <c r="N38" i="7"/>
  <c r="N36" i="7"/>
  <c r="N35" i="7"/>
  <c r="N34" i="7"/>
  <c r="N33" i="7"/>
  <c r="I76" i="7"/>
  <c r="I75" i="7"/>
  <c r="I77" i="7" s="1"/>
  <c r="I71" i="7"/>
  <c r="I72" i="7"/>
  <c r="I70" i="7"/>
  <c r="I66" i="7"/>
  <c r="I67" i="7"/>
  <c r="I68" i="7"/>
  <c r="I65" i="7"/>
  <c r="I61" i="7"/>
  <c r="I62" i="7"/>
  <c r="I63" i="7"/>
  <c r="I60" i="7"/>
  <c r="I50" i="7"/>
  <c r="I51" i="7"/>
  <c r="I52" i="7"/>
  <c r="I53" i="7"/>
  <c r="I54" i="7"/>
  <c r="I55" i="7"/>
  <c r="I56" i="7"/>
  <c r="I49" i="7"/>
  <c r="I44" i="7"/>
  <c r="I45" i="7"/>
  <c r="I46" i="7"/>
  <c r="I43" i="7"/>
  <c r="I39" i="7"/>
  <c r="I40" i="7"/>
  <c r="I41" i="7"/>
  <c r="I38" i="7"/>
  <c r="I34" i="7"/>
  <c r="I35" i="7"/>
  <c r="I36" i="7"/>
  <c r="F77" i="7"/>
  <c r="G77" i="7"/>
  <c r="H77" i="7"/>
  <c r="E77" i="7"/>
  <c r="F73" i="7"/>
  <c r="G73" i="7"/>
  <c r="H73" i="7"/>
  <c r="E73" i="7"/>
  <c r="F69" i="7"/>
  <c r="G69" i="7"/>
  <c r="H69" i="7"/>
  <c r="E69" i="7"/>
  <c r="F64" i="7"/>
  <c r="F74" i="7" s="1"/>
  <c r="F78" i="7" s="1"/>
  <c r="G64" i="7"/>
  <c r="G74" i="7" s="1"/>
  <c r="G78" i="7" s="1"/>
  <c r="H64" i="7"/>
  <c r="H74" i="7" s="1"/>
  <c r="H78" i="7" s="1"/>
  <c r="E64" i="7"/>
  <c r="E74" i="7" s="1"/>
  <c r="E78" i="7" s="1"/>
  <c r="F57" i="7"/>
  <c r="G57" i="7"/>
  <c r="H57" i="7"/>
  <c r="E57" i="7"/>
  <c r="F47" i="7"/>
  <c r="G47" i="7"/>
  <c r="H47" i="7"/>
  <c r="E47" i="7"/>
  <c r="F42" i="7"/>
  <c r="G42" i="7"/>
  <c r="H42" i="7"/>
  <c r="E42" i="7"/>
  <c r="F37" i="7"/>
  <c r="F48" i="7" s="1"/>
  <c r="F58" i="7" s="1"/>
  <c r="F79" i="7" s="1"/>
  <c r="F80" i="7" s="1"/>
  <c r="G37" i="7"/>
  <c r="G48" i="7" s="1"/>
  <c r="G58" i="7" s="1"/>
  <c r="G79" i="7" s="1"/>
  <c r="F22" i="7"/>
  <c r="G22" i="7"/>
  <c r="F10" i="7"/>
  <c r="G10" i="7"/>
  <c r="H10" i="7"/>
  <c r="F7" i="7"/>
  <c r="F13" i="7" s="1"/>
  <c r="F24" i="7" s="1"/>
  <c r="F28" i="7" s="1"/>
  <c r="G7" i="7"/>
  <c r="G13" i="7" s="1"/>
  <c r="G24" i="7" s="1"/>
  <c r="G28" i="7" s="1"/>
  <c r="H37" i="7"/>
  <c r="H48" i="7" s="1"/>
  <c r="H58" i="7" s="1"/>
  <c r="E37" i="7"/>
  <c r="E48" i="7" s="1"/>
  <c r="E58" i="7" s="1"/>
  <c r="E79" i="7" s="1"/>
  <c r="H22" i="7"/>
  <c r="H7" i="7"/>
  <c r="C15" i="1"/>
  <c r="D15" i="1"/>
  <c r="B15" i="1"/>
  <c r="N49" i="8" l="1"/>
  <c r="H52" i="8"/>
  <c r="H57" i="8" s="1"/>
  <c r="H69" i="8" s="1"/>
  <c r="L52" i="8"/>
  <c r="L57" i="8" s="1"/>
  <c r="L69" i="8" s="1"/>
  <c r="J57" i="8"/>
  <c r="J69" i="8" s="1"/>
  <c r="E52" i="8"/>
  <c r="I65" i="8"/>
  <c r="AM73" i="7"/>
  <c r="E13" i="7"/>
  <c r="E24" i="7" s="1"/>
  <c r="AH77" i="7"/>
  <c r="AR77" i="7"/>
  <c r="I37" i="7"/>
  <c r="AC73" i="7"/>
  <c r="S73" i="7"/>
  <c r="N77" i="7"/>
  <c r="M26" i="8"/>
  <c r="M25" i="8" s="1"/>
  <c r="N25" i="8" s="1"/>
  <c r="G80" i="7"/>
  <c r="E80" i="7"/>
  <c r="I42" i="7"/>
  <c r="I48" i="7" s="1"/>
  <c r="I47" i="7"/>
  <c r="I64" i="7"/>
  <c r="I73" i="7"/>
  <c r="N73" i="7"/>
  <c r="X77" i="7"/>
  <c r="AH73" i="7"/>
  <c r="I69" i="7"/>
  <c r="B16" i="1"/>
  <c r="X73" i="7"/>
  <c r="AC69" i="7"/>
  <c r="AC77" i="7"/>
  <c r="AQ80" i="7"/>
  <c r="AN80" i="7"/>
  <c r="AO80" i="7"/>
  <c r="AP80" i="7"/>
  <c r="AR42" i="7"/>
  <c r="AR57" i="7"/>
  <c r="AR64" i="7"/>
  <c r="AR74" i="7" s="1"/>
  <c r="AR78" i="7" s="1"/>
  <c r="AR37" i="7"/>
  <c r="AR47" i="7"/>
  <c r="AR69" i="7"/>
  <c r="AI80" i="7"/>
  <c r="AJ80" i="7"/>
  <c r="AK80" i="7"/>
  <c r="AL80" i="7"/>
  <c r="AM37" i="7"/>
  <c r="AM42" i="7"/>
  <c r="AM47" i="7"/>
  <c r="AM57" i="7"/>
  <c r="AM64" i="7"/>
  <c r="AM74" i="7" s="1"/>
  <c r="AM78" i="7" s="1"/>
  <c r="AM69" i="7"/>
  <c r="AE80" i="7"/>
  <c r="AF80" i="7"/>
  <c r="AG80" i="7"/>
  <c r="AD80" i="7"/>
  <c r="AH37" i="7"/>
  <c r="AH42" i="7"/>
  <c r="AH47" i="7"/>
  <c r="AH57" i="7"/>
  <c r="AH64" i="7"/>
  <c r="AH69" i="7"/>
  <c r="Z80" i="7"/>
  <c r="AA80" i="7"/>
  <c r="AB80" i="7"/>
  <c r="Y80" i="7"/>
  <c r="AC57" i="7"/>
  <c r="AC37" i="7"/>
  <c r="AC42" i="7"/>
  <c r="AC47" i="7"/>
  <c r="AC64" i="7"/>
  <c r="AC74" i="7" s="1"/>
  <c r="AC78" i="7" s="1"/>
  <c r="U80" i="7"/>
  <c r="V80" i="7"/>
  <c r="W80" i="7"/>
  <c r="T80" i="7"/>
  <c r="T1048500" i="7" s="1"/>
  <c r="X37" i="7"/>
  <c r="X42" i="7"/>
  <c r="X47" i="7"/>
  <c r="X57" i="7"/>
  <c r="X64" i="7"/>
  <c r="X69" i="7"/>
  <c r="O80" i="7"/>
  <c r="P80" i="7"/>
  <c r="Q80" i="7"/>
  <c r="R80" i="7"/>
  <c r="S37" i="7"/>
  <c r="S42" i="7"/>
  <c r="S57" i="7"/>
  <c r="S64" i="7"/>
  <c r="S69" i="7"/>
  <c r="S47" i="7"/>
  <c r="K80" i="7"/>
  <c r="J80" i="7"/>
  <c r="L80" i="7"/>
  <c r="M80" i="7"/>
  <c r="N37" i="7"/>
  <c r="N42" i="7"/>
  <c r="N47" i="7"/>
  <c r="N57" i="7"/>
  <c r="N64" i="7"/>
  <c r="N69" i="7"/>
  <c r="I74" i="7"/>
  <c r="I78" i="7" s="1"/>
  <c r="I57" i="7"/>
  <c r="H79" i="7"/>
  <c r="H80" i="7" s="1"/>
  <c r="H13" i="7"/>
  <c r="H24" i="7" s="1"/>
  <c r="H28" i="7" s="1"/>
  <c r="I52" i="8" l="1"/>
  <c r="I28" i="7"/>
  <c r="I24" i="7"/>
  <c r="M51" i="8"/>
  <c r="N51" i="8" s="1"/>
  <c r="M52" i="8"/>
  <c r="N52" i="8" s="1"/>
  <c r="J62" i="8"/>
  <c r="K61" i="8" s="1"/>
  <c r="K62" i="8" s="1"/>
  <c r="L61" i="8" s="1"/>
  <c r="L62" i="8" s="1"/>
  <c r="M61" i="8" s="1"/>
  <c r="J58" i="8"/>
  <c r="K58" i="8" s="1"/>
  <c r="L58" i="8" s="1"/>
  <c r="J65" i="8"/>
  <c r="E57" i="8"/>
  <c r="E69" i="8" s="1"/>
  <c r="AM48" i="7"/>
  <c r="AM58" i="7" s="1"/>
  <c r="O26" i="8"/>
  <c r="O25" i="8" s="1"/>
  <c r="O51" i="8" s="1"/>
  <c r="AH48" i="7"/>
  <c r="AH58" i="7" s="1"/>
  <c r="N74" i="7"/>
  <c r="N78" i="7" s="1"/>
  <c r="N48" i="7"/>
  <c r="N58" i="7" s="1"/>
  <c r="N79" i="7" s="1"/>
  <c r="N80" i="7" s="1"/>
  <c r="S48" i="7"/>
  <c r="S58" i="7" s="1"/>
  <c r="AH74" i="7"/>
  <c r="AH78" i="7" s="1"/>
  <c r="T1048540" i="8"/>
  <c r="AR48" i="7"/>
  <c r="AR58" i="7" s="1"/>
  <c r="AR79" i="7" s="1"/>
  <c r="AR80" i="7" s="1"/>
  <c r="AM79" i="7"/>
  <c r="AM80" i="7" s="1"/>
  <c r="AC48" i="7"/>
  <c r="AC58" i="7" s="1"/>
  <c r="AC79" i="7" s="1"/>
  <c r="AC80" i="7" s="1"/>
  <c r="X74" i="7"/>
  <c r="X78" i="7" s="1"/>
  <c r="X48" i="7"/>
  <c r="X58" i="7" s="1"/>
  <c r="S74" i="7"/>
  <c r="S78" i="7" s="1"/>
  <c r="I58" i="7"/>
  <c r="I79" i="7" s="1"/>
  <c r="I80" i="7" s="1"/>
  <c r="O52" i="8" l="1"/>
  <c r="J66" i="8"/>
  <c r="N66" i="8" s="1"/>
  <c r="M57" i="8"/>
  <c r="E65" i="8"/>
  <c r="E66" i="8" s="1"/>
  <c r="I66" i="8" s="1"/>
  <c r="I67" i="8" s="1"/>
  <c r="I57" i="8"/>
  <c r="I69" i="8" s="1"/>
  <c r="E62" i="8"/>
  <c r="F61" i="8" s="1"/>
  <c r="F62" i="8" s="1"/>
  <c r="E58" i="8"/>
  <c r="F58" i="8" s="1"/>
  <c r="G58" i="8" s="1"/>
  <c r="H58" i="8" s="1"/>
  <c r="I58" i="8" s="1"/>
  <c r="AH79" i="7"/>
  <c r="AH80" i="7" s="1"/>
  <c r="P26" i="8"/>
  <c r="P25" i="8" s="1"/>
  <c r="P51" i="8" s="1"/>
  <c r="P52" i="8" s="1"/>
  <c r="P57" i="8" s="1"/>
  <c r="P69" i="8" s="1"/>
  <c r="X79" i="7"/>
  <c r="X80" i="7" s="1"/>
  <c r="S79" i="7"/>
  <c r="S80" i="7" s="1"/>
  <c r="O57" i="8" l="1"/>
  <c r="M62" i="8"/>
  <c r="M69" i="8"/>
  <c r="N67" i="8"/>
  <c r="I68" i="8" s="1"/>
  <c r="M58" i="8"/>
  <c r="N58" i="8" s="1"/>
  <c r="N57" i="8"/>
  <c r="N69" i="8" s="1"/>
  <c r="G61" i="8"/>
  <c r="G62" i="8" s="1"/>
  <c r="H61" i="8" s="1"/>
  <c r="H62" i="8" s="1"/>
  <c r="Q26" i="8"/>
  <c r="Q25" i="8" s="1"/>
  <c r="Q51" i="8" s="1"/>
  <c r="Q52" i="8" s="1"/>
  <c r="Q57" i="8" s="1"/>
  <c r="Q69" i="8" s="1"/>
  <c r="O69" i="8" l="1"/>
  <c r="O58" i="8"/>
  <c r="P58" i="8" s="1"/>
  <c r="Q58" i="8" s="1"/>
  <c r="O62" i="8"/>
  <c r="P61" i="8" s="1"/>
  <c r="P62" i="8" s="1"/>
  <c r="Q61" i="8" s="1"/>
  <c r="Q62" i="8" s="1"/>
  <c r="R61" i="8" s="1"/>
  <c r="O65" i="8"/>
  <c r="O66" i="8" s="1"/>
  <c r="S66" i="8" s="1"/>
  <c r="S67" i="8" s="1"/>
  <c r="N68" i="8" s="1"/>
  <c r="R26" i="8"/>
  <c r="R25" i="8" s="1"/>
  <c r="R51" i="8" s="1"/>
  <c r="R52" i="8" l="1"/>
  <c r="S52" i="8" s="1"/>
  <c r="S51" i="8"/>
  <c r="S25" i="8"/>
  <c r="T26" i="8"/>
  <c r="T25" i="8" s="1"/>
  <c r="T51" i="8" s="1"/>
  <c r="R57" i="8" l="1"/>
  <c r="R58" i="8" s="1"/>
  <c r="S58" i="8" s="1"/>
  <c r="R69" i="8"/>
  <c r="T52" i="8"/>
  <c r="U26" i="8"/>
  <c r="U25" i="8" s="1"/>
  <c r="U51" i="8" s="1"/>
  <c r="U52" i="8" s="1"/>
  <c r="U57" i="8" s="1"/>
  <c r="U69" i="8" s="1"/>
  <c r="S57" i="8" l="1"/>
  <c r="S69" i="8" s="1"/>
  <c r="R62" i="8"/>
  <c r="T57" i="8"/>
  <c r="V26" i="8"/>
  <c r="V25" i="8" s="1"/>
  <c r="V51" i="8" s="1"/>
  <c r="T69" i="8" l="1"/>
  <c r="T62" i="8"/>
  <c r="U61" i="8" s="1"/>
  <c r="U62" i="8" s="1"/>
  <c r="V61" i="8" s="1"/>
  <c r="T58" i="8"/>
  <c r="U58" i="8" s="1"/>
  <c r="V52" i="8"/>
  <c r="T65" i="8"/>
  <c r="T66" i="8" s="1"/>
  <c r="X66" i="8" s="1"/>
  <c r="X67" i="8" s="1"/>
  <c r="W26" i="8"/>
  <c r="W25" i="8" s="1"/>
  <c r="W51" i="8" s="1"/>
  <c r="W52" i="8" l="1"/>
  <c r="X51" i="8"/>
  <c r="V57" i="8"/>
  <c r="V58" i="8" s="1"/>
  <c r="S68" i="8"/>
  <c r="X25" i="8"/>
  <c r="Y26" i="8"/>
  <c r="Y25" i="8" s="1"/>
  <c r="Y51" i="8" s="1"/>
  <c r="V62" i="8" l="1"/>
  <c r="W61" i="8" s="1"/>
  <c r="W57" i="8"/>
  <c r="W69" i="8" s="1"/>
  <c r="X52" i="8"/>
  <c r="Y52" i="8"/>
  <c r="V69" i="8"/>
  <c r="X57" i="8"/>
  <c r="X69" i="8" s="1"/>
  <c r="Z26" i="8"/>
  <c r="Z25" i="8" s="1"/>
  <c r="Z51" i="8" s="1"/>
  <c r="Z52" i="8" s="1"/>
  <c r="Z57" i="8" s="1"/>
  <c r="Z69" i="8" s="1"/>
  <c r="W58" i="8" l="1"/>
  <c r="X58" i="8" s="1"/>
  <c r="W62" i="8"/>
  <c r="Y57" i="8"/>
  <c r="AA26" i="8"/>
  <c r="AA25" i="8" s="1"/>
  <c r="AA51" i="8" s="1"/>
  <c r="AA52" i="8" s="1"/>
  <c r="AA57" i="8" s="1"/>
  <c r="AA69" i="8" s="1"/>
  <c r="Y69" i="8" l="1"/>
  <c r="Y62" i="8"/>
  <c r="Z61" i="8" s="1"/>
  <c r="Z62" i="8" s="1"/>
  <c r="AA61" i="8" s="1"/>
  <c r="AA62" i="8" s="1"/>
  <c r="AB61" i="8" s="1"/>
  <c r="Y58" i="8"/>
  <c r="Z58" i="8" s="1"/>
  <c r="AA58" i="8" s="1"/>
  <c r="Y65" i="8"/>
  <c r="Y66" i="8" s="1"/>
  <c r="AC66" i="8" s="1"/>
  <c r="AC67" i="8" s="1"/>
  <c r="AB26" i="8"/>
  <c r="AB25" i="8" s="1"/>
  <c r="AB51" i="8" s="1"/>
  <c r="AC51" i="8" s="1"/>
  <c r="AB52" i="8" l="1"/>
  <c r="AC52" i="8" s="1"/>
  <c r="X68" i="8"/>
  <c r="AC25" i="8"/>
  <c r="AD26" i="8"/>
  <c r="AD25" i="8" s="1"/>
  <c r="AD51" i="8" s="1"/>
  <c r="AD52" i="8" l="1"/>
  <c r="AB57" i="8"/>
  <c r="AE26" i="8"/>
  <c r="AE25" i="8" s="1"/>
  <c r="AE51" i="8" s="1"/>
  <c r="AE52" i="8" s="1"/>
  <c r="AE57" i="8" s="1"/>
  <c r="AE69" i="8" s="1"/>
  <c r="AB69" i="8" l="1"/>
  <c r="AC57" i="8"/>
  <c r="AC69" i="8" s="1"/>
  <c r="AB58" i="8"/>
  <c r="AC58" i="8" s="1"/>
  <c r="AB62" i="8"/>
  <c r="AD57" i="8"/>
  <c r="AF26" i="8"/>
  <c r="AF25" i="8" s="1"/>
  <c r="AF51" i="8" s="1"/>
  <c r="AF52" i="8" s="1"/>
  <c r="AF57" i="8" s="1"/>
  <c r="AF69" i="8" s="1"/>
  <c r="AD69" i="8" l="1"/>
  <c r="AD58" i="8"/>
  <c r="AE58" i="8" s="1"/>
  <c r="AF58" i="8" s="1"/>
  <c r="AD62" i="8"/>
  <c r="AE61" i="8" s="1"/>
  <c r="AE62" i="8" s="1"/>
  <c r="AF61" i="8" s="1"/>
  <c r="AF62" i="8" s="1"/>
  <c r="AG61" i="8" s="1"/>
  <c r="AD65" i="8"/>
  <c r="AD66" i="8" s="1"/>
  <c r="AH66" i="8" s="1"/>
  <c r="AH67" i="8" s="1"/>
  <c r="AG26" i="8"/>
  <c r="AG25" i="8" s="1"/>
  <c r="AG51" i="8" s="1"/>
  <c r="AG52" i="8" l="1"/>
  <c r="AH51" i="8"/>
  <c r="AC68" i="8"/>
  <c r="AH25" i="8"/>
  <c r="AI26" i="8"/>
  <c r="AI25" i="8" s="1"/>
  <c r="AI51" i="8" s="1"/>
  <c r="AG57" i="8" l="1"/>
  <c r="AH52" i="8"/>
  <c r="AI52" i="8"/>
  <c r="AJ26" i="8"/>
  <c r="AJ25" i="8" s="1"/>
  <c r="AJ51" i="8" s="1"/>
  <c r="AJ52" i="8" s="1"/>
  <c r="AJ57" i="8" s="1"/>
  <c r="AJ69" i="8" s="1"/>
  <c r="AG69" i="8" l="1"/>
  <c r="AG62" i="8"/>
  <c r="AG58" i="8"/>
  <c r="AH58" i="8" s="1"/>
  <c r="AH57" i="8"/>
  <c r="AH69" i="8" s="1"/>
  <c r="AI57" i="8"/>
  <c r="AK26" i="8"/>
  <c r="AK25" i="8" s="1"/>
  <c r="AK51" i="8" s="1"/>
  <c r="AK52" i="8" s="1"/>
  <c r="AK57" i="8" s="1"/>
  <c r="AK69" i="8" s="1"/>
  <c r="AI69" i="8" l="1"/>
  <c r="AI58" i="8"/>
  <c r="AJ58" i="8" s="1"/>
  <c r="AK58" i="8" s="1"/>
  <c r="AI62" i="8"/>
  <c r="AJ61" i="8" s="1"/>
  <c r="AJ62" i="8" s="1"/>
  <c r="AK61" i="8" s="1"/>
  <c r="AK62" i="8" s="1"/>
  <c r="AL61" i="8" s="1"/>
  <c r="AI65" i="8"/>
  <c r="AI66" i="8" s="1"/>
  <c r="AM66" i="8" s="1"/>
  <c r="AM67" i="8" s="1"/>
  <c r="AL26" i="8"/>
  <c r="AL25" i="8" s="1"/>
  <c r="AL51" i="8" s="1"/>
  <c r="AL52" i="8" l="1"/>
  <c r="AM51" i="8"/>
  <c r="AH68" i="8"/>
  <c r="AM25" i="8"/>
  <c r="AN26" i="8"/>
  <c r="AN25" i="8" s="1"/>
  <c r="AN51" i="8" s="1"/>
  <c r="AL57" i="8" l="1"/>
  <c r="AM52" i="8"/>
  <c r="AN52" i="8"/>
  <c r="AO26" i="8"/>
  <c r="AO25" i="8" s="1"/>
  <c r="AO51" i="8" s="1"/>
  <c r="AO52" i="8" s="1"/>
  <c r="AO57" i="8" s="1"/>
  <c r="AO69" i="8" s="1"/>
  <c r="AL69" i="8" l="1"/>
  <c r="AM57" i="8"/>
  <c r="AM69" i="8" s="1"/>
  <c r="AL62" i="8"/>
  <c r="AL58" i="8"/>
  <c r="AM58" i="8" s="1"/>
  <c r="AN57" i="8"/>
  <c r="AP26" i="8"/>
  <c r="AP25" i="8" l="1"/>
  <c r="AP51" i="8" s="1"/>
  <c r="AQ26" i="8"/>
  <c r="AQ25" i="8" s="1"/>
  <c r="AQ51" i="8" s="1"/>
  <c r="AN69" i="8"/>
  <c r="AN62" i="8"/>
  <c r="AO61" i="8" s="1"/>
  <c r="AO62" i="8" s="1"/>
  <c r="AP61" i="8" s="1"/>
  <c r="AN58" i="8"/>
  <c r="AO58" i="8" s="1"/>
  <c r="AN65" i="8"/>
  <c r="AN66" i="8" s="1"/>
  <c r="AR66" i="8" s="1"/>
  <c r="AR67" i="8" s="1"/>
  <c r="AQ52" i="8" l="1"/>
  <c r="AR51" i="8"/>
  <c r="AP52" i="8"/>
  <c r="AR68" i="8"/>
  <c r="AM68" i="8"/>
  <c r="AR25" i="8"/>
  <c r="C68" i="8" l="1"/>
  <c r="AQ57" i="8"/>
  <c r="AQ69" i="8" s="1"/>
  <c r="AR52" i="8"/>
  <c r="AP57" i="8"/>
  <c r="AP69" i="8" l="1"/>
  <c r="AR57" i="8"/>
  <c r="AR69" i="8" s="1"/>
  <c r="C69" i="8" s="1"/>
  <c r="AP62" i="8"/>
  <c r="AQ61" i="8" s="1"/>
  <c r="AQ62" i="8" s="1"/>
  <c r="AP58" i="8"/>
  <c r="AQ58" i="8" s="1"/>
  <c r="AR58" i="8" s="1"/>
</calcChain>
</file>

<file path=xl/sharedStrings.xml><?xml version="1.0" encoding="utf-8"?>
<sst xmlns="http://schemas.openxmlformats.org/spreadsheetml/2006/main" count="500" uniqueCount="246">
  <si>
    <t>ИТОГО</t>
  </si>
  <si>
    <t>1.1</t>
  </si>
  <si>
    <t>Расходы на персонал</t>
  </si>
  <si>
    <t>Транспортные расходы</t>
  </si>
  <si>
    <t>Реклама и маркетинг</t>
  </si>
  <si>
    <t>Прочие расходы</t>
  </si>
  <si>
    <t>3.1</t>
  </si>
  <si>
    <t>3.3</t>
  </si>
  <si>
    <t>АКТИВ</t>
  </si>
  <si>
    <t>№ строки</t>
  </si>
  <si>
    <t>Касса</t>
  </si>
  <si>
    <t>Расчетный счет</t>
  </si>
  <si>
    <r>
      <t>Финансовые вложения (</t>
    </r>
    <r>
      <rPr>
        <i/>
        <sz val="10"/>
        <rFont val="Arial Narrow"/>
        <family val="2"/>
        <charset val="204"/>
      </rPr>
      <t>краткосрочные ценные бумаги, займы выданные)</t>
    </r>
  </si>
  <si>
    <t>Сбережения (депозиты)</t>
  </si>
  <si>
    <r>
      <t xml:space="preserve">Всего ликвидных активов </t>
    </r>
    <r>
      <rPr>
        <i/>
        <sz val="10"/>
        <rFont val="Arial Narrow"/>
        <family val="2"/>
        <charset val="204"/>
      </rPr>
      <t>(стр. 1+2+3+4)</t>
    </r>
  </si>
  <si>
    <t>Счета к оплате</t>
  </si>
  <si>
    <t>Предоплата поставщикам</t>
  </si>
  <si>
    <r>
      <t>Бюджет (</t>
    </r>
    <r>
      <rPr>
        <i/>
        <sz val="10"/>
        <rFont val="Arial Narrow"/>
        <family val="2"/>
        <charset val="204"/>
      </rPr>
      <t>переплаты в бюджет, НДС к возмещению)</t>
    </r>
  </si>
  <si>
    <r>
      <t xml:space="preserve">Долгосрочная дебиторская задолженность </t>
    </r>
    <r>
      <rPr>
        <i/>
        <sz val="10"/>
        <rFont val="Arial Narrow"/>
        <family val="2"/>
        <charset val="204"/>
      </rPr>
      <t>(в т.ч. долгосрочные финансовые вложения</t>
    </r>
    <r>
      <rPr>
        <sz val="10"/>
        <rFont val="Arial Narrow"/>
        <family val="2"/>
        <charset val="204"/>
      </rPr>
      <t>)</t>
    </r>
  </si>
  <si>
    <r>
      <t xml:space="preserve">Всего дебиторской задолженности </t>
    </r>
    <r>
      <rPr>
        <i/>
        <sz val="10"/>
        <rFont val="Arial Narrow"/>
        <family val="2"/>
        <charset val="204"/>
      </rPr>
      <t>(стр. 6+7+8+9)</t>
    </r>
  </si>
  <si>
    <t>Сырье, материалы, полуфабрикаты</t>
  </si>
  <si>
    <t>Готовая продукция</t>
  </si>
  <si>
    <t>Товар</t>
  </si>
  <si>
    <t>Прочее</t>
  </si>
  <si>
    <r>
      <t xml:space="preserve">Всего ТМЗ </t>
    </r>
    <r>
      <rPr>
        <i/>
        <sz val="10"/>
        <rFont val="Arial Narrow"/>
        <family val="2"/>
        <charset val="204"/>
      </rPr>
      <t>(стр. 11+12+13+14)</t>
    </r>
  </si>
  <si>
    <r>
      <t xml:space="preserve">Всего текущих активов  </t>
    </r>
    <r>
      <rPr>
        <i/>
        <sz val="10"/>
        <rFont val="Arial Narrow"/>
        <family val="2"/>
        <charset val="204"/>
      </rPr>
      <t>(стр. 5+10+15)</t>
    </r>
  </si>
  <si>
    <t>Производственное оборудование</t>
  </si>
  <si>
    <t>Торговое оборудование</t>
  </si>
  <si>
    <t>Холодильное оборудование</t>
  </si>
  <si>
    <t>Офисное оборудование</t>
  </si>
  <si>
    <t>Транспортные средства</t>
  </si>
  <si>
    <t>Недвижимость</t>
  </si>
  <si>
    <t>Прочие постоянные активы</t>
  </si>
  <si>
    <t>Нематериальные активы</t>
  </si>
  <si>
    <r>
      <t xml:space="preserve">Всего внеоборотных активов </t>
    </r>
    <r>
      <rPr>
        <i/>
        <sz val="10"/>
        <rFont val="Arial Narrow"/>
        <family val="2"/>
        <charset val="204"/>
      </rPr>
      <t>(стр. 17+18+19+20+21+22+23+24)</t>
    </r>
  </si>
  <si>
    <r>
      <t xml:space="preserve">ВСЕГО АКТИВОВ </t>
    </r>
    <r>
      <rPr>
        <i/>
        <sz val="10"/>
        <rFont val="Arial Narrow"/>
        <family val="2"/>
        <charset val="204"/>
      </rPr>
      <t>(стр. 16+25)</t>
    </r>
  </si>
  <si>
    <t>ПАССИВ</t>
  </si>
  <si>
    <t>Расчеты с бюджетом</t>
  </si>
  <si>
    <t>Расчеты по заработной плате</t>
  </si>
  <si>
    <t>Аренда и комунальные платежи</t>
  </si>
  <si>
    <r>
      <t xml:space="preserve">Всего краткосрочной задолженности </t>
    </r>
    <r>
      <rPr>
        <i/>
        <sz val="10"/>
        <rFont val="Arial Narrow"/>
        <family val="2"/>
        <charset val="204"/>
      </rPr>
      <t>(стр. 27+28+29+30)</t>
    </r>
  </si>
  <si>
    <t>предоплата покупателей</t>
  </si>
  <si>
    <t>Товарный кредит</t>
  </si>
  <si>
    <r>
      <t xml:space="preserve">Всего среднесрочной задолженности </t>
    </r>
    <r>
      <rPr>
        <i/>
        <sz val="10"/>
        <rFont val="Arial Narrow"/>
        <family val="2"/>
        <charset val="204"/>
      </rPr>
      <t>(стр. 32+33+34+35)</t>
    </r>
  </si>
  <si>
    <t>Краткосрочные кредиты</t>
  </si>
  <si>
    <t>Краткосрочные займы</t>
  </si>
  <si>
    <r>
      <t xml:space="preserve">Всего краткосрочные кредиты </t>
    </r>
    <r>
      <rPr>
        <i/>
        <sz val="10"/>
        <rFont val="Arial Narrow"/>
        <family val="2"/>
        <charset val="204"/>
      </rPr>
      <t>(стр. 37+38+39)</t>
    </r>
  </si>
  <si>
    <r>
      <t xml:space="preserve">Всего текущей задолженности </t>
    </r>
    <r>
      <rPr>
        <i/>
        <sz val="10"/>
        <rFont val="Arial Narrow"/>
        <family val="2"/>
        <charset val="204"/>
      </rPr>
      <t>(стр. 31+36+40)</t>
    </r>
  </si>
  <si>
    <t>Долгосрочные кредиты</t>
  </si>
  <si>
    <t>Прочее (лизинг, займы)</t>
  </si>
  <si>
    <r>
      <t xml:space="preserve">Всего долгосрочной задолженности </t>
    </r>
    <r>
      <rPr>
        <i/>
        <sz val="10"/>
        <rFont val="Arial Narrow"/>
        <family val="2"/>
        <charset val="204"/>
      </rPr>
      <t>(стр. 42+43)</t>
    </r>
  </si>
  <si>
    <r>
      <t xml:space="preserve">Всего задолженности </t>
    </r>
    <r>
      <rPr>
        <i/>
        <sz val="10"/>
        <rFont val="Arial Narrow"/>
        <family val="2"/>
        <charset val="204"/>
      </rPr>
      <t>(стр. 41+44)</t>
    </r>
  </si>
  <si>
    <r>
      <t xml:space="preserve">Собственный капитал </t>
    </r>
    <r>
      <rPr>
        <i/>
        <sz val="10"/>
        <rFont val="Arial Narrow"/>
        <family val="2"/>
        <charset val="204"/>
      </rPr>
      <t>(стр.26-45)</t>
    </r>
  </si>
  <si>
    <r>
      <t xml:space="preserve">ВСЕГО ПАССИВОВ </t>
    </r>
    <r>
      <rPr>
        <i/>
        <sz val="10"/>
        <rFont val="Arial Narrow"/>
        <family val="2"/>
        <charset val="204"/>
      </rPr>
      <t>(стр.45+46)</t>
    </r>
  </si>
  <si>
    <t>вид деятельности 1</t>
  </si>
  <si>
    <t xml:space="preserve">вид деятельности 2
</t>
  </si>
  <si>
    <r>
      <t xml:space="preserve">Себестоимость продукции </t>
    </r>
    <r>
      <rPr>
        <i/>
        <sz val="11"/>
        <color theme="1"/>
        <rFont val="Arial Narrow"/>
        <family val="2"/>
        <charset val="204"/>
      </rPr>
      <t>(производственные расходы, расходы на покупку товаров/сырья, материалов)</t>
    </r>
    <r>
      <rPr>
        <sz val="11"/>
        <color theme="1"/>
        <rFont val="Arial Narrow"/>
        <family val="2"/>
        <charset val="204"/>
      </rPr>
      <t xml:space="preserve">
</t>
    </r>
  </si>
  <si>
    <t>Аренда и коммунальные платежи</t>
  </si>
  <si>
    <t>Связь</t>
  </si>
  <si>
    <t>Охрана</t>
  </si>
  <si>
    <t>Общехозяйственные расходы</t>
  </si>
  <si>
    <t>Прочие доходы</t>
  </si>
  <si>
    <t>Налог на прибыль</t>
  </si>
  <si>
    <t>Сумма возврата основного долга по кредитам/займам других организаций</t>
  </si>
  <si>
    <t>Значение показателя (в  тыс.рублей)</t>
  </si>
  <si>
    <t>Зарплата</t>
  </si>
  <si>
    <t>Начисления на заработную плату</t>
  </si>
  <si>
    <t>Направления целевого использования средств по проекту</t>
  </si>
  <si>
    <t>Планируемые расходы</t>
  </si>
  <si>
    <t>до конца проекта</t>
  </si>
  <si>
    <t>расходы, планируемые за счет займа</t>
  </si>
  <si>
    <t>Разработка нового продукта,  в том числе ТЭО, приобретение оборудования для ОКР</t>
  </si>
  <si>
    <t>Приобретение/строительство  зданий и сооружений</t>
  </si>
  <si>
    <t>Приобретение транспортных средств</t>
  </si>
  <si>
    <t>[1] Финансирование указанной цели за счет средств займа Фонда не должно превышать 15% от суммы запрашиваемого займа</t>
  </si>
  <si>
    <t>Уже произведенные расходы на Дату подачи Заявки</t>
  </si>
  <si>
    <t>Приобретение технологического оборудования, его монтаж, пусконаладка</t>
  </si>
  <si>
    <t>Финансирование затрат на подготовку проектно-сметной документации</t>
  </si>
  <si>
    <t>Финансирование затрат на осуществление комплекса маркетинговых мероприятий</t>
  </si>
  <si>
    <t>Подготовка кадров, проводимая в рамках проекта и с целью его реализации</t>
  </si>
  <si>
    <t>ИТОГО общая стоимость проекта</t>
  </si>
  <si>
    <r>
      <t xml:space="preserve">расходы, планируемые за счет иных источников </t>
    </r>
    <r>
      <rPr>
        <b/>
        <i/>
        <sz val="11"/>
        <color theme="1"/>
        <rFont val="Arial Narrow"/>
        <family val="2"/>
        <charset val="204"/>
      </rPr>
      <t>(банковские кредиты/ собственные средства/ средства бенефициаров/ иных частных инвесторов)</t>
    </r>
  </si>
  <si>
    <t>Закуп оборотных средств до запуска серийного производства[1]</t>
  </si>
  <si>
    <t>№ п/п</t>
  </si>
  <si>
    <t>Название этапа работ/ задачи и мероприятия по их решению</t>
  </si>
  <si>
    <t>Вид затрат сметы расходования средств займа</t>
  </si>
  <si>
    <t>Наименование отчетного документа, отражающего результат</t>
  </si>
  <si>
    <t>IV</t>
  </si>
  <si>
    <t>кв.</t>
  </si>
  <si>
    <t>I</t>
  </si>
  <si>
    <t>II</t>
  </si>
  <si>
    <t>III</t>
  </si>
  <si>
    <t>Разработка нового продукта</t>
  </si>
  <si>
    <t>Проведение ОКР и ОТР</t>
  </si>
  <si>
    <t>Работы и услуги, выполняемые третьими лицами, приобретение прав/Материалы и комплектующие</t>
  </si>
  <si>
    <t>Приказ ГД о проведении ОКР, акт завершения ОКР, бух.справка о стоимости НМА, акт вып.работ, акт списания ТМЦ (М-15)</t>
  </si>
  <si>
    <t>Проведение ОКР по Продукту 1</t>
  </si>
  <si>
    <t>Проведение ОКР по Продукту 2</t>
  </si>
  <si>
    <t>Технические, производственно-технологические маркетинговые испытания и тестирование. (изготовление и испытание опытно-промышленных партий продукции)</t>
  </si>
  <si>
    <t>Акт о выпуске опытной партии, акт вып.работ, акт списания ТМЦ (М-15), протоколы испытаний</t>
  </si>
  <si>
    <t>Изготовление и испытание опытно-промышленных партий Продукта 1</t>
  </si>
  <si>
    <t>Изготовление и испытание опытно-промышленных партий Продукта 2</t>
  </si>
  <si>
    <t>Сертификат на продукцию, акт вып.работ, акт списания ТМЦ (М-15), протоколы испытаний</t>
  </si>
  <si>
    <t>Приобретение оборудования (в том числе за счет собственных средств)</t>
  </si>
  <si>
    <t>Приобретение оборудования</t>
  </si>
  <si>
    <t>Договор, платежное поручение оплаты аванса, документы поставки</t>
  </si>
  <si>
    <t xml:space="preserve"> Основное оборудование (приобретённое за счет средств займа)</t>
  </si>
  <si>
    <t>Основное оборудование (приобретённое только за счет собственных средств)</t>
  </si>
  <si>
    <t>Монтаж и пусконаладочные работы оборудования (в том числе за счет собственных средств)</t>
  </si>
  <si>
    <t>Акт ввода в эксплуатацию (ОС-1), Акт вып.работ, КС-2 по СМР и ПНР</t>
  </si>
  <si>
    <t>Основное оборудование (приобретённое за счет средств займа)</t>
  </si>
  <si>
    <t>Завершающий пункт КП, конкретизирующий достижение цели проекта и соответствующий по формулировкам названию Проекта</t>
  </si>
  <si>
    <t>-</t>
  </si>
  <si>
    <t>Документы, подтверждающие выполнение ЦПЭ и достижение целей и результатов указанных в ТЗ</t>
  </si>
  <si>
    <t>Календарный план реализации проекта</t>
  </si>
  <si>
    <t>1.1.</t>
  </si>
  <si>
    <t>1.2.</t>
  </si>
  <si>
    <t>2.1.</t>
  </si>
  <si>
    <t>2.2.</t>
  </si>
  <si>
    <t>1</t>
  </si>
  <si>
    <t>2.</t>
  </si>
  <si>
    <t>2.1</t>
  </si>
  <si>
    <t>2.2</t>
  </si>
  <si>
    <t>3.1.2</t>
  </si>
  <si>
    <t>3.1.1</t>
  </si>
  <si>
    <t>3.2.</t>
  </si>
  <si>
    <t>3.2.1</t>
  </si>
  <si>
    <t>3.2.2</t>
  </si>
  <si>
    <t>3.3.1</t>
  </si>
  <si>
    <t>3.3.2</t>
  </si>
  <si>
    <t>Сертификация/лабораторные испытания</t>
  </si>
  <si>
    <t>Сертификация/лабораторные испытания по Продукту 1</t>
  </si>
  <si>
    <t>Сертификация/лабораторные испытания по Продукту 2</t>
  </si>
  <si>
    <t>4</t>
  </si>
  <si>
    <t>Запуск серийного производства</t>
  </si>
  <si>
    <t>Заключенные договоры на покупку продукции, выписки с расчетного мчета</t>
  </si>
  <si>
    <t>5</t>
  </si>
  <si>
    <t>Выход на максимальную загрузку производства</t>
  </si>
  <si>
    <t>Отчет по выпуску продукции</t>
  </si>
  <si>
    <t>6</t>
  </si>
  <si>
    <t>заливкой указать срок реализации этапа проекта (ниже заливка приведена для примера)</t>
  </si>
  <si>
    <t>Управленческий Отчет о прибылях и убытках (Планируемые финансовые показатели текущей деятельности Заявителя на период пользования микрозаймом)</t>
  </si>
  <si>
    <t>Выручка от реализации/оказание услуг:</t>
  </si>
  <si>
    <r>
      <t xml:space="preserve">Валовая прибыль </t>
    </r>
    <r>
      <rPr>
        <i/>
        <sz val="11"/>
        <color theme="1"/>
        <rFont val="Arial Narrow"/>
        <family val="2"/>
        <charset val="204"/>
      </rPr>
      <t>(стр. 1-2)</t>
    </r>
  </si>
  <si>
    <t>УПРАВЛЕНЧЕСКИЙ БУХГАЛТЕРСКИЙ БАЛАНС ТЕКУЩЕЙ ДЕЯТЕЛЬНОСТИ</t>
  </si>
  <si>
    <t>Расходы на обслуживание ссудной задолженности (проценты по кредитам, лизингу, займам)</t>
  </si>
  <si>
    <r>
      <t xml:space="preserve">Итого постоянных расходов </t>
    </r>
    <r>
      <rPr>
        <i/>
        <sz val="11"/>
        <color theme="1"/>
        <rFont val="Arial Narrow"/>
        <family val="2"/>
        <charset val="204"/>
      </rPr>
      <t>(стр. 4+5+6+7+8+9+10+11)</t>
    </r>
  </si>
  <si>
    <r>
      <t xml:space="preserve">Результат деятельности </t>
    </r>
    <r>
      <rPr>
        <i/>
        <sz val="11"/>
        <color theme="1"/>
        <rFont val="Arial Narrow"/>
        <family val="2"/>
        <charset val="204"/>
      </rPr>
      <t>(стр. 3-12-13)</t>
    </r>
  </si>
  <si>
    <r>
      <t xml:space="preserve">Чистая прибыль </t>
    </r>
    <r>
      <rPr>
        <i/>
        <sz val="11"/>
        <color theme="1"/>
        <rFont val="Arial Narrow"/>
        <family val="2"/>
        <charset val="204"/>
      </rPr>
      <t>(стр. 14+15-16-17)</t>
    </r>
  </si>
  <si>
    <t>УПРАВЛЕНЧЕСКИЙ БУХГАЛТЕРСКИЙ БАЛАНС  ДЕЯТЕЛЬНОСТИ ПО ПРОЕКТУ</t>
  </si>
  <si>
    <t>Смета расходования средств проекта</t>
  </si>
  <si>
    <t>1 кв. 2020</t>
  </si>
  <si>
    <t>2 кв.2020</t>
  </si>
  <si>
    <t>3 кв. 2020</t>
  </si>
  <si>
    <t>1 кв. 2021</t>
  </si>
  <si>
    <t>2 кв. 2021</t>
  </si>
  <si>
    <t>3 кв. 2021</t>
  </si>
  <si>
    <t>4 кв. 2021</t>
  </si>
  <si>
    <t>1 кв. 2022</t>
  </si>
  <si>
    <t>2 кв. 2022</t>
  </si>
  <si>
    <t>3 кв.2022</t>
  </si>
  <si>
    <t>4 кв. 2022</t>
  </si>
  <si>
    <t>1 кв. 2023</t>
  </si>
  <si>
    <t>2 кв. 2023</t>
  </si>
  <si>
    <t>3 кв. 2023</t>
  </si>
  <si>
    <t>4 кв. 2023</t>
  </si>
  <si>
    <t>2022 год</t>
  </si>
  <si>
    <t>1 кв. 2024</t>
  </si>
  <si>
    <t>2 кв. 2024</t>
  </si>
  <si>
    <t>3 кв. 2024</t>
  </si>
  <si>
    <t>4 кв. 2024</t>
  </si>
  <si>
    <t>1 кв. 2025</t>
  </si>
  <si>
    <t>2023 год</t>
  </si>
  <si>
    <t>2 кв. 2025</t>
  </si>
  <si>
    <t>3 кв. 2025</t>
  </si>
  <si>
    <t>4 кв. 2025</t>
  </si>
  <si>
    <t>2024 год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</si>
  <si>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</si>
  <si>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</si>
  <si>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</si>
  <si>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</si>
  <si>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</si>
  <si>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</si>
  <si>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</si>
  <si>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</si>
  <si>
    <t>2025 год</t>
  </si>
  <si>
    <t>2026 год</t>
  </si>
  <si>
    <t>2027 год</t>
  </si>
  <si>
    <t>2020 год</t>
  </si>
  <si>
    <t>2021 год</t>
  </si>
  <si>
    <t>Максимальная мощность завода</t>
  </si>
  <si>
    <t>Ед. измерения</t>
  </si>
  <si>
    <t>Максимальная мощность производства</t>
  </si>
  <si>
    <t>тонн. в год</t>
  </si>
  <si>
    <t>Показатель</t>
  </si>
  <si>
    <t>4 кв. 2020</t>
  </si>
  <si>
    <t>Административно-управленческий персонал</t>
  </si>
  <si>
    <t>размер заработной платы</t>
  </si>
  <si>
    <t>4.1.</t>
  </si>
  <si>
    <t>количество работников (ед.)</t>
  </si>
  <si>
    <t>Производственный персонал</t>
  </si>
  <si>
    <t>Вспомогательный персонал</t>
  </si>
  <si>
    <t>4.2.</t>
  </si>
  <si>
    <t>4.3.</t>
  </si>
  <si>
    <t>Налог на прибыль (ЕСХН, ЕНВД, УСН)</t>
  </si>
  <si>
    <t>Прочие налоги (транспортный, земельный, налог на имущество)</t>
  </si>
  <si>
    <t>График погашения микрозайма/займа</t>
  </si>
  <si>
    <t>Погашение основного долга</t>
  </si>
  <si>
    <t>Погашение процентов</t>
  </si>
  <si>
    <t>Остаток микрозайма/займа</t>
  </si>
  <si>
    <t>Цена за единицу продукции 1 (тыс.руб.)</t>
  </si>
  <si>
    <t>Объем производства продукции 1 (в тыс.руб.)</t>
  </si>
  <si>
    <t>Объем производства продукции  2 (в тоннах/шт./литрах и т.п.)</t>
  </si>
  <si>
    <t>Цена за единицу продукции 2 (тыс.руб.)</t>
  </si>
  <si>
    <t>Объем производства продукции  2 (в тыс.руб.)</t>
  </si>
  <si>
    <t>Объем производства продукции 1 (в тоннах/шт./литрах и т.п.)</t>
  </si>
  <si>
    <t>3.1.</t>
  </si>
  <si>
    <t>3.1.1.</t>
  </si>
  <si>
    <t>3.1.2.</t>
  </si>
  <si>
    <t>3.2.1.</t>
  </si>
  <si>
    <t>3.2.2.</t>
  </si>
  <si>
    <t>3.3.</t>
  </si>
  <si>
    <t>3.3.1.</t>
  </si>
  <si>
    <t>3.3.2.</t>
  </si>
  <si>
    <t>Расходы на обслуживание запрашиваемого займа (проценты)</t>
  </si>
  <si>
    <t>Сумма возврата основного долга по запрашиваемому займу</t>
  </si>
  <si>
    <t>Управленческий Отчет о прибылях и убытках (Планируемые финансовые показатели  деятельности по проекту Заявителя на период пользования микрозаймом)</t>
  </si>
  <si>
    <t>Микрозайм (получение)</t>
  </si>
  <si>
    <t>Инвестиционные расходы в рамках проекта</t>
  </si>
  <si>
    <r>
      <t xml:space="preserve">Валовая прибыль </t>
    </r>
    <r>
      <rPr>
        <i/>
        <sz val="11"/>
        <color theme="1"/>
        <rFont val="Arial Narrow"/>
        <family val="2"/>
        <charset val="204"/>
      </rPr>
      <t>(стр. 1+2-3)</t>
    </r>
  </si>
  <si>
    <r>
      <t xml:space="preserve">Итого постоянных расходов </t>
    </r>
    <r>
      <rPr>
        <i/>
        <sz val="11"/>
        <color theme="1"/>
        <rFont val="Arial Narrow"/>
        <family val="2"/>
        <charset val="204"/>
      </rPr>
      <t>(стр. 5+6+7+8+9+10+11+12+13)</t>
    </r>
  </si>
  <si>
    <r>
      <t xml:space="preserve">Результат деятельности </t>
    </r>
    <r>
      <rPr>
        <i/>
        <sz val="11"/>
        <color theme="1"/>
        <rFont val="Arial Narrow"/>
        <family val="2"/>
        <charset val="204"/>
      </rPr>
      <t>(стр. 4-14-15-16)</t>
    </r>
  </si>
  <si>
    <r>
      <t xml:space="preserve">Чистая прибыль </t>
    </r>
    <r>
      <rPr>
        <i/>
        <sz val="11"/>
        <color theme="1"/>
        <rFont val="Arial Narrow"/>
        <family val="2"/>
        <charset val="204"/>
      </rPr>
      <t>(стр. 17+18-19-20-21)</t>
    </r>
  </si>
  <si>
    <t>Наименование проекта:</t>
  </si>
  <si>
    <t>Наименование ЮЛ/ИП</t>
  </si>
  <si>
    <t>ООО "Ромашка"</t>
  </si>
  <si>
    <t>Организация производства</t>
  </si>
  <si>
    <t>Срок окупаемости проекта</t>
  </si>
  <si>
    <t>Чистая прибыль накопленным итогом</t>
  </si>
  <si>
    <t>Остаток денежных средств на начало периода</t>
  </si>
  <si>
    <t>Остаток денежных средств на конец периода</t>
  </si>
  <si>
    <t>Рентабельность</t>
  </si>
  <si>
    <t>EBITDA</t>
  </si>
  <si>
    <t>Расчетный денежный поток</t>
  </si>
  <si>
    <t>Общая сумма инвестиционных расходов в рамках проекта</t>
  </si>
  <si>
    <t xml:space="preserve">Расчетный денежный поток накопленный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</si>
</sst>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b/>
      <sz val="11"/>
      <color theme="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2" fillId="3" borderId="0" xfId="0" applyFont="1" applyFill="1"/>
    <xf numFmtId="0" fontId="9" fillId="3" borderId="0" xfId="0" applyFont="1" applyFill="1" applyAlignment="1"/>
    <xf numFmtId="0" fontId="9" fillId="3" borderId="0" xfId="0" applyFont="1" applyFill="1"/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7" fillId="0" borderId="0" xfId="0" applyFont="1"/>
    <xf numFmtId="165" fontId="2" fillId="0" borderId="0" xfId="0" applyNumberFormat="1" applyFont="1"/>
    <xf numFmtId="0" fontId="10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/>
    </xf>
    <xf numFmtId="166" fontId="10" fillId="4" borderId="1" xfId="1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8" fillId="0" borderId="0" xfId="0" applyFont="1"/>
    <xf numFmtId="0" fontId="19" fillId="0" borderId="0" xfId="2" applyFont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14" fontId="20" fillId="4" borderId="1" xfId="0" applyNumberFormat="1" applyFont="1" applyFill="1" applyBorder="1" applyAlignment="1">
      <alignment vertical="center"/>
    </xf>
    <xf numFmtId="49" fontId="21" fillId="4" borderId="1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/>
    </xf>
    <xf numFmtId="0" fontId="2" fillId="2" borderId="0" xfId="0" applyFont="1" applyFill="1"/>
    <xf numFmtId="0" fontId="11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2" fillId="6" borderId="0" xfId="0" applyFont="1" applyFill="1" applyAlignment="1">
      <alignment horizontal="left" vertical="center" indent="1"/>
    </xf>
    <xf numFmtId="0" fontId="22" fillId="6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3" fontId="2" fillId="5" borderId="3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top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2" fillId="4" borderId="1" xfId="0" applyNumberFormat="1" applyFont="1" applyFill="1" applyBorder="1"/>
    <xf numFmtId="2" fontId="9" fillId="4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/>
    <xf numFmtId="2" fontId="2" fillId="0" borderId="1" xfId="0" applyNumberFormat="1" applyFont="1" applyFill="1" applyBorder="1"/>
    <xf numFmtId="0" fontId="10" fillId="3" borderId="0" xfId="0" applyFont="1" applyFill="1" applyBorder="1" applyAlignment="1">
      <alignment horizontal="center" vertical="center" wrapText="1"/>
    </xf>
    <xf numFmtId="2" fontId="11" fillId="3" borderId="0" xfId="1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 applyProtection="1">
      <alignment vertical="center" wrapText="1"/>
      <protection locked="0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2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2" fontId="10" fillId="5" borderId="1" xfId="1" applyNumberFormat="1" applyFont="1" applyFill="1" applyBorder="1" applyAlignment="1" applyProtection="1">
      <alignment horizontal="center" vertical="top" wrapText="1"/>
      <protection locked="0"/>
    </xf>
    <xf numFmtId="2" fontId="2" fillId="5" borderId="1" xfId="0" applyNumberFormat="1" applyFont="1" applyFill="1" applyBorder="1" applyProtection="1"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justify" vertical="center"/>
      <protection locked="0"/>
    </xf>
    <xf numFmtId="0" fontId="20" fillId="5" borderId="1" xfId="0" applyFont="1" applyFill="1" applyBorder="1" applyAlignment="1" applyProtection="1">
      <alignment horizontal="justify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3" fillId="5" borderId="1" xfId="0" applyFont="1" applyFill="1" applyBorder="1" applyAlignment="1" applyProtection="1">
      <alignment horizontal="justify" vertical="center"/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justify" vertical="center"/>
      <protection locked="0"/>
    </xf>
    <xf numFmtId="0" fontId="2" fillId="5" borderId="1" xfId="0" applyFont="1" applyFill="1" applyBorder="1" applyProtection="1">
      <protection locked="0"/>
    </xf>
    <xf numFmtId="3" fontId="2" fillId="5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right"/>
    </xf>
    <xf numFmtId="49" fontId="2" fillId="0" borderId="0" xfId="0" applyNumberFormat="1" applyFont="1"/>
    <xf numFmtId="9" fontId="11" fillId="3" borderId="0" xfId="3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2" fontId="11" fillId="3" borderId="0" xfId="3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2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1" xfId="0" applyNumberFormat="1" applyFont="1" applyFill="1" applyBorder="1" applyAlignment="1">
      <alignment horizontal="center" vertical="center" wrapText="1"/>
    </xf>
    <xf numFmtId="9" fontId="10" fillId="4" borderId="1" xfId="3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9" fontId="10" fillId="7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9" fillId="3" borderId="0" xfId="0" applyFont="1" applyFill="1" applyAlignment="1">
      <alignment horizontal="center"/>
    </xf>
    <xf numFmtId="0" fontId="7" fillId="3" borderId="4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 applyProtection="1">
      <alignment vertical="center" wrapText="1"/>
      <protection locked="0"/>
    </xf>
    <xf numFmtId="3" fontId="6" fillId="4" borderId="1" xfId="0" applyNumberFormat="1" applyFont="1" applyFill="1" applyBorder="1" applyAlignment="1" applyProtection="1">
      <alignment horizontal="left" vertical="center" wrapText="1"/>
      <protection locked="0"/>
    </xf>
    <xf numFmtId="3" fontId="4" fillId="4" borderId="1" xfId="0" applyNumberFormat="1" applyFont="1" applyFill="1" applyBorder="1" applyAlignment="1" applyProtection="1">
      <alignment vertical="center" wrapText="1"/>
      <protection locked="0"/>
    </xf>
    <xf numFmtId="3" fontId="4" fillId="4" borderId="1" xfId="0" applyNumberFormat="1" applyFont="1" applyFill="1" applyBorder="1" applyAlignment="1" applyProtection="1">
      <alignment horizontal="left" vertical="center" wrapText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center"/>
      <protection locked="0"/>
    </xf>
    <xf numFmtId="0" fontId="17" fillId="0" borderId="8" xfId="0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</cellXfs>
  <cellStyles count="4">
    <cellStyle name="Гиперссылка" xfId="2" builtinId="8"/>
    <cellStyle name="Обычный" xfId="0" builtinId="0"/>
    <cellStyle name="Процентный" xfId="3" builtinId="5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RalkovAA\AppData\Local\Temp\notes63FA7C\~299028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6145~1\AppData\Local\Temp\_tc\&#1048;&#1085;&#1074;&#1077;&#1089;&#1090;&#1080;&#1094;&#1080;&#1086;&#1085;&#1085;&#1099;&#1077;%20&#1079;&#1072;&#1081;&#1084;&#1099;\&#1057;&#1086;&#1073;&#1089;&#1090;&#1074;&#1077;&#1085;&#1085;&#1099;&#1077;\&#1041;&#1077;&#1083;&#1086;&#1073;&#1086;&#1088;&#1086;&#1076;&#1089;&#1082;&#1072;&#1103;\&#1044;&#1077;&#1085;%20&#1087;&#1086;&#1090;&#1086;&#1082;&#1080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ntrl"/>
      <sheetName val="Inputs"/>
      <sheetName val="HistFS"/>
      <sheetName val="Calend"/>
      <sheetName val="Timing"/>
      <sheetName val="Rev"/>
      <sheetName val="OPEX"/>
      <sheetName val="Tax&amp;WC"/>
      <sheetName val="FA&amp;CAPX"/>
      <sheetName val="Financing"/>
      <sheetName val="P&amp;L"/>
      <sheetName val="BS"/>
      <sheetName val="CF"/>
      <sheetName val="DCF"/>
      <sheetName val="WACC"/>
      <sheetName val="KPI"/>
      <sheetName val="BudgEff"/>
      <sheetName val="Sens"/>
      <sheetName val="Checks"/>
    </sheetNames>
    <sheetDataSet>
      <sheetData sheetId="0"/>
      <sheetData sheetId="1">
        <row r="180">
          <cell r="C180" t="str">
            <v>В конце</v>
          </cell>
        </row>
        <row r="181">
          <cell r="C181" t="str">
            <v>Равные</v>
          </cell>
        </row>
        <row r="182">
          <cell r="C182" t="str">
            <v>Индивидульные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ежные потоки"/>
      <sheetName val="Лист2"/>
      <sheetName val="Лист1"/>
    </sheetNames>
    <sheetDataSet>
      <sheetData sheetId="0" refreshError="1"/>
      <sheetData sheetId="1">
        <row r="3">
          <cell r="B3" t="str">
            <v>январь</v>
          </cell>
        </row>
        <row r="4">
          <cell r="B4" t="str">
            <v>февраль</v>
          </cell>
        </row>
        <row r="5">
          <cell r="B5" t="str">
            <v>март</v>
          </cell>
        </row>
        <row r="6">
          <cell r="B6" t="str">
            <v>апрель</v>
          </cell>
        </row>
        <row r="7">
          <cell r="B7" t="str">
            <v>май</v>
          </cell>
        </row>
        <row r="8">
          <cell r="B8" t="str">
            <v>июнь</v>
          </cell>
        </row>
        <row r="9">
          <cell r="B9" t="str">
            <v>июль</v>
          </cell>
        </row>
        <row r="10">
          <cell r="B10" t="str">
            <v>август</v>
          </cell>
        </row>
        <row r="11">
          <cell r="B11" t="str">
            <v>сентябрь</v>
          </cell>
        </row>
        <row r="12">
          <cell r="B12" t="str">
            <v>октябрь</v>
          </cell>
        </row>
        <row r="13">
          <cell r="B13" t="str">
            <v>ноябрь</v>
          </cell>
        </row>
        <row r="14">
          <cell r="B14" t="str">
            <v>декабрь</v>
          </cell>
        </row>
      </sheetData>
      <sheetData sheetId="2">
        <row r="8">
          <cell r="G8">
            <v>69.265805000000015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8500"/>
  <sheetViews>
    <sheetView topLeftCell="A58" zoomScaleNormal="100" zoomScaleSheetLayoutView="100" workbookViewId="0">
      <selection activeCell="G16" sqref="G16"/>
    </sheetView>
  </sheetViews>
  <sheetFormatPr defaultRowHeight="16.5" x14ac:dyDescent="0.3"/>
  <cols>
    <col min="1" max="1" width="35.7109375" style="12" customWidth="1"/>
    <col min="2" max="2" width="9.85546875" style="12" customWidth="1"/>
    <col min="3" max="3" width="10.140625" style="12" customWidth="1"/>
    <col min="4" max="4" width="10.28515625" style="16" customWidth="1"/>
    <col min="5" max="7" width="11.42578125" style="12" customWidth="1"/>
    <col min="8" max="9" width="10.5703125" style="12" customWidth="1"/>
    <col min="10" max="10" width="11.140625" style="12" customWidth="1"/>
    <col min="11" max="11" width="11.28515625" style="12" customWidth="1"/>
    <col min="12" max="12" width="9.85546875" style="12" customWidth="1"/>
    <col min="13" max="14" width="9.5703125" style="12" customWidth="1"/>
    <col min="15" max="15" width="9.28515625" style="12" customWidth="1"/>
    <col min="16" max="16" width="10.42578125" style="12" customWidth="1"/>
    <col min="17" max="17" width="10.5703125" style="12" customWidth="1"/>
    <col min="18" max="19" width="10.7109375" style="12" customWidth="1"/>
    <col min="20" max="20" width="9" style="12" customWidth="1"/>
    <col min="21" max="21" width="9.7109375" style="12" customWidth="1"/>
    <col min="22" max="22" width="10" style="12" customWidth="1"/>
    <col min="23" max="24" width="10.7109375" style="12" customWidth="1"/>
    <col min="25" max="25" width="9.85546875" style="12" customWidth="1"/>
    <col min="26" max="27" width="11.42578125" style="12" customWidth="1"/>
    <col min="28" max="29" width="10.5703125" style="12" customWidth="1"/>
    <col min="30" max="30" width="10.85546875" style="12" customWidth="1"/>
    <col min="31" max="43" width="10.7109375" style="12" customWidth="1"/>
    <col min="44" max="16384" width="9.140625" style="12"/>
  </cols>
  <sheetData>
    <row r="1" spans="1:44" s="4" customFormat="1" ht="20.25" customHeight="1" x14ac:dyDescent="0.3">
      <c r="A1" s="75" t="s">
        <v>233</v>
      </c>
      <c r="B1" s="108" t="s">
        <v>236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2"/>
      <c r="R1" s="2"/>
      <c r="S1" s="2"/>
      <c r="T1" s="2"/>
      <c r="U1" s="2"/>
    </row>
    <row r="2" spans="1:44" s="6" customFormat="1" ht="16.5" customHeight="1" x14ac:dyDescent="0.3">
      <c r="A2" s="76" t="s">
        <v>234</v>
      </c>
      <c r="B2" s="109" t="s">
        <v>235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5"/>
      <c r="R2" s="5"/>
      <c r="S2" s="5"/>
      <c r="T2" s="5"/>
      <c r="U2" s="5"/>
    </row>
    <row r="3" spans="1:44" s="4" customFormat="1" ht="17.25" customHeight="1" x14ac:dyDescent="0.3">
      <c r="A3" s="7"/>
      <c r="B3" s="7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7"/>
      <c r="R3" s="7"/>
      <c r="S3" s="7"/>
      <c r="T3" s="7"/>
      <c r="U3" s="8"/>
    </row>
    <row r="4" spans="1:44" s="4" customFormat="1" ht="12.75" customHeight="1" x14ac:dyDescent="0.3">
      <c r="A4" s="93" t="s">
        <v>141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44" s="4" customFormat="1" ht="14.25" customHeight="1" x14ac:dyDescent="0.3">
      <c r="A5" s="9"/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44" ht="29.25" customHeight="1" x14ac:dyDescent="0.3">
      <c r="A6" s="95" t="s">
        <v>64</v>
      </c>
      <c r="B6" s="95"/>
      <c r="C6" s="95"/>
      <c r="D6" s="17" t="s">
        <v>9</v>
      </c>
      <c r="E6" s="17" t="s">
        <v>151</v>
      </c>
      <c r="F6" s="17" t="s">
        <v>152</v>
      </c>
      <c r="G6" s="17" t="s">
        <v>153</v>
      </c>
      <c r="H6" s="17" t="s">
        <v>195</v>
      </c>
      <c r="I6" s="17" t="s">
        <v>188</v>
      </c>
      <c r="J6" s="17" t="s">
        <v>154</v>
      </c>
      <c r="K6" s="17" t="s">
        <v>155</v>
      </c>
      <c r="L6" s="17" t="s">
        <v>156</v>
      </c>
      <c r="M6" s="17" t="s">
        <v>157</v>
      </c>
      <c r="N6" s="17" t="s">
        <v>189</v>
      </c>
      <c r="O6" s="17" t="s">
        <v>158</v>
      </c>
      <c r="P6" s="17" t="s">
        <v>159</v>
      </c>
      <c r="Q6" s="17" t="s">
        <v>160</v>
      </c>
      <c r="R6" s="17" t="s">
        <v>161</v>
      </c>
      <c r="S6" s="17" t="s">
        <v>166</v>
      </c>
      <c r="T6" s="17" t="s">
        <v>162</v>
      </c>
      <c r="U6" s="17" t="s">
        <v>163</v>
      </c>
      <c r="V6" s="17" t="s">
        <v>164</v>
      </c>
      <c r="W6" s="17" t="s">
        <v>165</v>
      </c>
      <c r="X6" s="17" t="s">
        <v>172</v>
      </c>
      <c r="Y6" s="17" t="s">
        <v>167</v>
      </c>
      <c r="Z6" s="17" t="s">
        <v>168</v>
      </c>
      <c r="AA6" s="17" t="s">
        <v>169</v>
      </c>
      <c r="AB6" s="17" t="s">
        <v>170</v>
      </c>
      <c r="AC6" s="17" t="s">
        <v>176</v>
      </c>
      <c r="AD6" s="17" t="s">
        <v>171</v>
      </c>
      <c r="AE6" s="17" t="s">
        <v>173</v>
      </c>
      <c r="AF6" s="17" t="s">
        <v>174</v>
      </c>
      <c r="AG6" s="17" t="s">
        <v>175</v>
      </c>
      <c r="AH6" s="17" t="s">
        <v>185</v>
      </c>
      <c r="AI6" s="17" t="s">
        <v>177</v>
      </c>
      <c r="AJ6" s="17" t="s">
        <v>178</v>
      </c>
      <c r="AK6" s="17" t="s">
        <v>179</v>
      </c>
      <c r="AL6" s="17" t="s">
        <v>180</v>
      </c>
      <c r="AM6" s="17" t="s">
        <v>186</v>
      </c>
      <c r="AN6" s="17" t="s">
        <v>181</v>
      </c>
      <c r="AO6" s="17" t="s">
        <v>182</v>
      </c>
      <c r="AP6" s="17" t="s">
        <v>183</v>
      </c>
      <c r="AQ6" s="17" t="s">
        <v>184</v>
      </c>
      <c r="AR6" s="17" t="s">
        <v>187</v>
      </c>
    </row>
    <row r="7" spans="1:44" s="1" customFormat="1" x14ac:dyDescent="0.25">
      <c r="A7" s="92" t="s">
        <v>142</v>
      </c>
      <c r="B7" s="92"/>
      <c r="C7" s="92"/>
      <c r="D7" s="18">
        <v>1</v>
      </c>
      <c r="E7" s="45">
        <f>SUM(E8:E9)</f>
        <v>0</v>
      </c>
      <c r="F7" s="45">
        <f t="shared" ref="F7:G7" si="0">SUM(F8:F9)</f>
        <v>0</v>
      </c>
      <c r="G7" s="45">
        <f t="shared" si="0"/>
        <v>0</v>
      </c>
      <c r="H7" s="45">
        <f t="shared" ref="H7" si="1">SUM(H8:H9)</f>
        <v>0</v>
      </c>
      <c r="I7" s="45">
        <f>E7+H7+F7+G7</f>
        <v>0</v>
      </c>
      <c r="J7" s="45">
        <f>SUM(J8:J9)</f>
        <v>0</v>
      </c>
      <c r="K7" s="45">
        <f t="shared" ref="K7" si="2">SUM(K8:K9)</f>
        <v>0</v>
      </c>
      <c r="L7" s="45">
        <f t="shared" ref="L7" si="3">SUM(L8:L9)</f>
        <v>0</v>
      </c>
      <c r="M7" s="45">
        <f t="shared" ref="M7" si="4">SUM(M8:M9)</f>
        <v>0</v>
      </c>
      <c r="N7" s="45">
        <f t="shared" ref="N7:N29" si="5">J7+M7+K7+L7</f>
        <v>0</v>
      </c>
      <c r="O7" s="45">
        <f>SUM(O8:O9)</f>
        <v>0</v>
      </c>
      <c r="P7" s="45">
        <f t="shared" ref="P7" si="6">SUM(P8:P9)</f>
        <v>0</v>
      </c>
      <c r="Q7" s="45">
        <f t="shared" ref="Q7" si="7">SUM(Q8:Q9)</f>
        <v>0</v>
      </c>
      <c r="R7" s="45">
        <f t="shared" ref="R7" si="8">SUM(R8:R9)</f>
        <v>0</v>
      </c>
      <c r="S7" s="45">
        <f t="shared" ref="S7:S29" si="9">O7+R7+P7+Q7</f>
        <v>0</v>
      </c>
      <c r="T7" s="45">
        <f>SUM(T8:T9)</f>
        <v>0</v>
      </c>
      <c r="U7" s="45">
        <f t="shared" ref="U7" si="10">SUM(U8:U9)</f>
        <v>0</v>
      </c>
      <c r="V7" s="45">
        <f t="shared" ref="V7" si="11">SUM(V8:V9)</f>
        <v>0</v>
      </c>
      <c r="W7" s="45">
        <f t="shared" ref="W7" si="12">SUM(W8:W9)</f>
        <v>0</v>
      </c>
      <c r="X7" s="45">
        <f t="shared" ref="X7:X29" si="13">T7+W7+U7+V7</f>
        <v>0</v>
      </c>
      <c r="Y7" s="45">
        <f>SUM(Y8:Y9)</f>
        <v>0</v>
      </c>
      <c r="Z7" s="45">
        <f t="shared" ref="Z7" si="14">SUM(Z8:Z9)</f>
        <v>0</v>
      </c>
      <c r="AA7" s="45">
        <f t="shared" ref="AA7" si="15">SUM(AA8:AA9)</f>
        <v>0</v>
      </c>
      <c r="AB7" s="45">
        <f t="shared" ref="AB7" si="16">SUM(AB8:AB9)</f>
        <v>0</v>
      </c>
      <c r="AC7" s="45">
        <f t="shared" ref="AC7:AC29" si="17">Y7+AB7+Z7+AA7</f>
        <v>0</v>
      </c>
      <c r="AD7" s="45">
        <f>SUM(AD8:AD9)</f>
        <v>0</v>
      </c>
      <c r="AE7" s="45">
        <f t="shared" ref="AE7" si="18">SUM(AE8:AE9)</f>
        <v>0</v>
      </c>
      <c r="AF7" s="45">
        <f t="shared" ref="AF7" si="19">SUM(AF8:AF9)</f>
        <v>0</v>
      </c>
      <c r="AG7" s="45">
        <f t="shared" ref="AG7" si="20">SUM(AG8:AG9)</f>
        <v>0</v>
      </c>
      <c r="AH7" s="45">
        <f t="shared" ref="AH7:AH29" si="21">AD7+AG7+AE7+AF7</f>
        <v>0</v>
      </c>
      <c r="AI7" s="45">
        <f>SUM(AI8:AI9)</f>
        <v>0</v>
      </c>
      <c r="AJ7" s="45">
        <f t="shared" ref="AJ7" si="22">SUM(AJ8:AJ9)</f>
        <v>0</v>
      </c>
      <c r="AK7" s="45">
        <f t="shared" ref="AK7" si="23">SUM(AK8:AK9)</f>
        <v>0</v>
      </c>
      <c r="AL7" s="45">
        <f t="shared" ref="AL7" si="24">SUM(AL8:AL9)</f>
        <v>0</v>
      </c>
      <c r="AM7" s="45">
        <f t="shared" ref="AM7:AM29" si="25">AI7+AL7+AJ7+AK7</f>
        <v>0</v>
      </c>
      <c r="AN7" s="45">
        <f>SUM(AN8:AN9)</f>
        <v>0</v>
      </c>
      <c r="AO7" s="45">
        <f t="shared" ref="AO7" si="26">SUM(AO8:AO9)</f>
        <v>0</v>
      </c>
      <c r="AP7" s="45">
        <f t="shared" ref="AP7" si="27">SUM(AP8:AP9)</f>
        <v>0</v>
      </c>
      <c r="AQ7" s="45">
        <f t="shared" ref="AQ7" si="28">SUM(AQ8:AQ9)</f>
        <v>0</v>
      </c>
      <c r="AR7" s="45">
        <f t="shared" ref="AR7:AR29" si="29">AN7+AQ7+AO7+AP7</f>
        <v>0</v>
      </c>
    </row>
    <row r="8" spans="1:44" s="1" customFormat="1" ht="18.75" customHeight="1" x14ac:dyDescent="0.25">
      <c r="A8" s="92" t="s">
        <v>54</v>
      </c>
      <c r="B8" s="92"/>
      <c r="C8" s="92"/>
      <c r="D8" s="18" t="s">
        <v>115</v>
      </c>
      <c r="E8" s="58"/>
      <c r="F8" s="58"/>
      <c r="G8" s="58"/>
      <c r="H8" s="58"/>
      <c r="I8" s="45">
        <f t="shared" ref="I8:I28" si="30">E8+H8+F8+G8</f>
        <v>0</v>
      </c>
      <c r="J8" s="58"/>
      <c r="K8" s="58"/>
      <c r="L8" s="58"/>
      <c r="M8" s="58"/>
      <c r="N8" s="45">
        <f t="shared" si="5"/>
        <v>0</v>
      </c>
      <c r="O8" s="58"/>
      <c r="P8" s="58"/>
      <c r="Q8" s="58"/>
      <c r="R8" s="58"/>
      <c r="S8" s="45">
        <f t="shared" si="9"/>
        <v>0</v>
      </c>
      <c r="T8" s="58"/>
      <c r="U8" s="58"/>
      <c r="V8" s="58"/>
      <c r="W8" s="58"/>
      <c r="X8" s="45">
        <f t="shared" si="13"/>
        <v>0</v>
      </c>
      <c r="Y8" s="58"/>
      <c r="Z8" s="58"/>
      <c r="AA8" s="58"/>
      <c r="AB8" s="58"/>
      <c r="AC8" s="45">
        <f t="shared" si="17"/>
        <v>0</v>
      </c>
      <c r="AD8" s="58"/>
      <c r="AE8" s="58"/>
      <c r="AF8" s="58"/>
      <c r="AG8" s="58"/>
      <c r="AH8" s="45">
        <f t="shared" si="21"/>
        <v>0</v>
      </c>
      <c r="AI8" s="58"/>
      <c r="AJ8" s="58"/>
      <c r="AK8" s="58"/>
      <c r="AL8" s="58"/>
      <c r="AM8" s="45">
        <f t="shared" si="25"/>
        <v>0</v>
      </c>
      <c r="AN8" s="58"/>
      <c r="AO8" s="58"/>
      <c r="AP8" s="58"/>
      <c r="AQ8" s="58"/>
      <c r="AR8" s="45">
        <f t="shared" si="29"/>
        <v>0</v>
      </c>
    </row>
    <row r="9" spans="1:44" s="13" customFormat="1" ht="21" customHeight="1" x14ac:dyDescent="0.25">
      <c r="A9" s="97" t="s">
        <v>55</v>
      </c>
      <c r="B9" s="97"/>
      <c r="C9" s="97"/>
      <c r="D9" s="19" t="s">
        <v>116</v>
      </c>
      <c r="E9" s="60"/>
      <c r="F9" s="60"/>
      <c r="G9" s="60"/>
      <c r="H9" s="60"/>
      <c r="I9" s="46">
        <f t="shared" si="30"/>
        <v>0</v>
      </c>
      <c r="J9" s="60"/>
      <c r="K9" s="60"/>
      <c r="L9" s="60"/>
      <c r="M9" s="60"/>
      <c r="N9" s="46">
        <f t="shared" si="5"/>
        <v>0</v>
      </c>
      <c r="O9" s="60"/>
      <c r="P9" s="60"/>
      <c r="Q9" s="60"/>
      <c r="R9" s="60"/>
      <c r="S9" s="46">
        <f t="shared" si="9"/>
        <v>0</v>
      </c>
      <c r="T9" s="60"/>
      <c r="U9" s="60"/>
      <c r="V9" s="60"/>
      <c r="W9" s="60"/>
      <c r="X9" s="46">
        <f t="shared" si="13"/>
        <v>0</v>
      </c>
      <c r="Y9" s="60"/>
      <c r="Z9" s="60"/>
      <c r="AA9" s="60"/>
      <c r="AB9" s="60"/>
      <c r="AC9" s="46">
        <f t="shared" si="17"/>
        <v>0</v>
      </c>
      <c r="AD9" s="60"/>
      <c r="AE9" s="60"/>
      <c r="AF9" s="60"/>
      <c r="AG9" s="60"/>
      <c r="AH9" s="46">
        <f t="shared" si="21"/>
        <v>0</v>
      </c>
      <c r="AI9" s="60"/>
      <c r="AJ9" s="60"/>
      <c r="AK9" s="60"/>
      <c r="AL9" s="60"/>
      <c r="AM9" s="46">
        <f t="shared" si="25"/>
        <v>0</v>
      </c>
      <c r="AN9" s="60"/>
      <c r="AO9" s="60"/>
      <c r="AP9" s="60"/>
      <c r="AQ9" s="60"/>
      <c r="AR9" s="46">
        <f t="shared" si="29"/>
        <v>0</v>
      </c>
    </row>
    <row r="10" spans="1:44" s="1" customFormat="1" ht="47.25" customHeight="1" x14ac:dyDescent="0.25">
      <c r="A10" s="92" t="s">
        <v>56</v>
      </c>
      <c r="B10" s="92"/>
      <c r="C10" s="92"/>
      <c r="D10" s="18">
        <v>2</v>
      </c>
      <c r="E10" s="45">
        <f>SUM(E11:E12)</f>
        <v>0</v>
      </c>
      <c r="F10" s="45">
        <f t="shared" ref="F10:H10" si="31">SUM(F11:F12)</f>
        <v>0</v>
      </c>
      <c r="G10" s="45">
        <f t="shared" si="31"/>
        <v>0</v>
      </c>
      <c r="H10" s="45">
        <f t="shared" si="31"/>
        <v>0</v>
      </c>
      <c r="I10" s="45">
        <f t="shared" si="30"/>
        <v>0</v>
      </c>
      <c r="J10" s="45">
        <f>SUM(J11:J12)</f>
        <v>0</v>
      </c>
      <c r="K10" s="45">
        <f t="shared" ref="K10:M10" si="32">SUM(K11:K12)</f>
        <v>0</v>
      </c>
      <c r="L10" s="45">
        <f t="shared" si="32"/>
        <v>0</v>
      </c>
      <c r="M10" s="45">
        <f t="shared" si="32"/>
        <v>0</v>
      </c>
      <c r="N10" s="45">
        <f t="shared" si="5"/>
        <v>0</v>
      </c>
      <c r="O10" s="45">
        <f>SUM(O11:O12)</f>
        <v>0</v>
      </c>
      <c r="P10" s="45">
        <f t="shared" ref="P10:R10" si="33">SUM(P11:P12)</f>
        <v>0</v>
      </c>
      <c r="Q10" s="45">
        <f t="shared" si="33"/>
        <v>0</v>
      </c>
      <c r="R10" s="45">
        <f t="shared" si="33"/>
        <v>0</v>
      </c>
      <c r="S10" s="45">
        <f t="shared" si="9"/>
        <v>0</v>
      </c>
      <c r="T10" s="45">
        <f>SUM(T11:T12)</f>
        <v>0</v>
      </c>
      <c r="U10" s="45">
        <f t="shared" ref="U10:W10" si="34">SUM(U11:U12)</f>
        <v>0</v>
      </c>
      <c r="V10" s="45">
        <f t="shared" si="34"/>
        <v>0</v>
      </c>
      <c r="W10" s="45">
        <f t="shared" si="34"/>
        <v>0</v>
      </c>
      <c r="X10" s="45">
        <f t="shared" si="13"/>
        <v>0</v>
      </c>
      <c r="Y10" s="45">
        <f>SUM(Y11:Y12)</f>
        <v>0</v>
      </c>
      <c r="Z10" s="45">
        <f t="shared" ref="Z10:AB10" si="35">SUM(Z11:Z12)</f>
        <v>0</v>
      </c>
      <c r="AA10" s="45">
        <f t="shared" si="35"/>
        <v>0</v>
      </c>
      <c r="AB10" s="45">
        <f t="shared" si="35"/>
        <v>0</v>
      </c>
      <c r="AC10" s="45">
        <f t="shared" si="17"/>
        <v>0</v>
      </c>
      <c r="AD10" s="45">
        <f>SUM(AD11:AD12)</f>
        <v>0</v>
      </c>
      <c r="AE10" s="45">
        <f t="shared" ref="AE10:AG10" si="36">SUM(AE11:AE12)</f>
        <v>0</v>
      </c>
      <c r="AF10" s="45">
        <f t="shared" si="36"/>
        <v>0</v>
      </c>
      <c r="AG10" s="45">
        <f t="shared" si="36"/>
        <v>0</v>
      </c>
      <c r="AH10" s="45">
        <f t="shared" si="21"/>
        <v>0</v>
      </c>
      <c r="AI10" s="45">
        <f>SUM(AI11:AI12)</f>
        <v>0</v>
      </c>
      <c r="AJ10" s="45">
        <f t="shared" ref="AJ10:AL10" si="37">SUM(AJ11:AJ12)</f>
        <v>0</v>
      </c>
      <c r="AK10" s="45">
        <f t="shared" si="37"/>
        <v>0</v>
      </c>
      <c r="AL10" s="45">
        <f t="shared" si="37"/>
        <v>0</v>
      </c>
      <c r="AM10" s="45">
        <f t="shared" si="25"/>
        <v>0</v>
      </c>
      <c r="AN10" s="45">
        <f>SUM(AN11:AN12)</f>
        <v>0</v>
      </c>
      <c r="AO10" s="45">
        <f t="shared" ref="AO10:AQ10" si="38">SUM(AO11:AO12)</f>
        <v>0</v>
      </c>
      <c r="AP10" s="45">
        <f t="shared" si="38"/>
        <v>0</v>
      </c>
      <c r="AQ10" s="45">
        <f t="shared" si="38"/>
        <v>0</v>
      </c>
      <c r="AR10" s="45">
        <f t="shared" si="29"/>
        <v>0</v>
      </c>
    </row>
    <row r="11" spans="1:44" s="1" customFormat="1" ht="22.5" customHeight="1" x14ac:dyDescent="0.25">
      <c r="A11" s="92" t="s">
        <v>54</v>
      </c>
      <c r="B11" s="92"/>
      <c r="C11" s="92"/>
      <c r="D11" s="18" t="s">
        <v>117</v>
      </c>
      <c r="E11" s="58"/>
      <c r="F11" s="58"/>
      <c r="G11" s="58"/>
      <c r="H11" s="58"/>
      <c r="I11" s="45">
        <f t="shared" si="30"/>
        <v>0</v>
      </c>
      <c r="J11" s="58"/>
      <c r="K11" s="58"/>
      <c r="L11" s="58"/>
      <c r="M11" s="58"/>
      <c r="N11" s="45">
        <f t="shared" si="5"/>
        <v>0</v>
      </c>
      <c r="O11" s="58"/>
      <c r="P11" s="58"/>
      <c r="Q11" s="58"/>
      <c r="R11" s="58"/>
      <c r="S11" s="45">
        <f t="shared" si="9"/>
        <v>0</v>
      </c>
      <c r="T11" s="58"/>
      <c r="U11" s="58"/>
      <c r="V11" s="58"/>
      <c r="W11" s="58"/>
      <c r="X11" s="45">
        <f t="shared" si="13"/>
        <v>0</v>
      </c>
      <c r="Y11" s="58"/>
      <c r="Z11" s="58"/>
      <c r="AA11" s="58"/>
      <c r="AB11" s="58"/>
      <c r="AC11" s="45">
        <f t="shared" si="17"/>
        <v>0</v>
      </c>
      <c r="AD11" s="58"/>
      <c r="AE11" s="58"/>
      <c r="AF11" s="58"/>
      <c r="AG11" s="58"/>
      <c r="AH11" s="45">
        <f t="shared" si="21"/>
        <v>0</v>
      </c>
      <c r="AI11" s="58"/>
      <c r="AJ11" s="58"/>
      <c r="AK11" s="58"/>
      <c r="AL11" s="58"/>
      <c r="AM11" s="45">
        <f t="shared" si="25"/>
        <v>0</v>
      </c>
      <c r="AN11" s="58"/>
      <c r="AO11" s="58"/>
      <c r="AP11" s="58"/>
      <c r="AQ11" s="58"/>
      <c r="AR11" s="45">
        <f t="shared" si="29"/>
        <v>0</v>
      </c>
    </row>
    <row r="12" spans="1:44" s="1" customFormat="1" ht="24" customHeight="1" x14ac:dyDescent="0.25">
      <c r="A12" s="97" t="s">
        <v>55</v>
      </c>
      <c r="B12" s="97"/>
      <c r="C12" s="97"/>
      <c r="D12" s="18" t="s">
        <v>118</v>
      </c>
      <c r="E12" s="58"/>
      <c r="F12" s="58"/>
      <c r="G12" s="58"/>
      <c r="H12" s="58"/>
      <c r="I12" s="45">
        <f t="shared" si="30"/>
        <v>0</v>
      </c>
      <c r="J12" s="58"/>
      <c r="K12" s="58"/>
      <c r="L12" s="58"/>
      <c r="M12" s="58"/>
      <c r="N12" s="45">
        <f t="shared" si="5"/>
        <v>0</v>
      </c>
      <c r="O12" s="58"/>
      <c r="P12" s="58"/>
      <c r="Q12" s="58"/>
      <c r="R12" s="58"/>
      <c r="S12" s="45">
        <f t="shared" si="9"/>
        <v>0</v>
      </c>
      <c r="T12" s="58"/>
      <c r="U12" s="58"/>
      <c r="V12" s="58"/>
      <c r="W12" s="58"/>
      <c r="X12" s="45">
        <f t="shared" si="13"/>
        <v>0</v>
      </c>
      <c r="Y12" s="58"/>
      <c r="Z12" s="58"/>
      <c r="AA12" s="58"/>
      <c r="AB12" s="58"/>
      <c r="AC12" s="45">
        <f t="shared" si="17"/>
        <v>0</v>
      </c>
      <c r="AD12" s="58"/>
      <c r="AE12" s="58"/>
      <c r="AF12" s="58"/>
      <c r="AG12" s="58"/>
      <c r="AH12" s="45">
        <f t="shared" si="21"/>
        <v>0</v>
      </c>
      <c r="AI12" s="58"/>
      <c r="AJ12" s="58"/>
      <c r="AK12" s="58"/>
      <c r="AL12" s="58"/>
      <c r="AM12" s="45">
        <f t="shared" si="25"/>
        <v>0</v>
      </c>
      <c r="AN12" s="58"/>
      <c r="AO12" s="58"/>
      <c r="AP12" s="58"/>
      <c r="AQ12" s="58"/>
      <c r="AR12" s="45">
        <f t="shared" si="29"/>
        <v>0</v>
      </c>
    </row>
    <row r="13" spans="1:44" s="11" customFormat="1" x14ac:dyDescent="0.3">
      <c r="A13" s="98" t="s">
        <v>143</v>
      </c>
      <c r="B13" s="98"/>
      <c r="C13" s="98"/>
      <c r="D13" s="20">
        <v>3</v>
      </c>
      <c r="E13" s="45">
        <f>E7-E10</f>
        <v>0</v>
      </c>
      <c r="F13" s="45">
        <f t="shared" ref="F13:G13" si="39">F7-F10</f>
        <v>0</v>
      </c>
      <c r="G13" s="45">
        <f t="shared" si="39"/>
        <v>0</v>
      </c>
      <c r="H13" s="45">
        <f>H7-H10</f>
        <v>0</v>
      </c>
      <c r="I13" s="45">
        <f t="shared" si="30"/>
        <v>0</v>
      </c>
      <c r="J13" s="45">
        <f>J7-J10</f>
        <v>0</v>
      </c>
      <c r="K13" s="45">
        <f t="shared" ref="K13:L13" si="40">K7-K10</f>
        <v>0</v>
      </c>
      <c r="L13" s="45">
        <f t="shared" si="40"/>
        <v>0</v>
      </c>
      <c r="M13" s="45">
        <f>M7-M10</f>
        <v>0</v>
      </c>
      <c r="N13" s="45">
        <f t="shared" si="5"/>
        <v>0</v>
      </c>
      <c r="O13" s="45">
        <f>O7-O10</f>
        <v>0</v>
      </c>
      <c r="P13" s="45">
        <f t="shared" ref="P13:Q13" si="41">P7-P10</f>
        <v>0</v>
      </c>
      <c r="Q13" s="45">
        <f t="shared" si="41"/>
        <v>0</v>
      </c>
      <c r="R13" s="45">
        <f>R7-R10</f>
        <v>0</v>
      </c>
      <c r="S13" s="45">
        <f t="shared" si="9"/>
        <v>0</v>
      </c>
      <c r="T13" s="45">
        <f>T7-T10</f>
        <v>0</v>
      </c>
      <c r="U13" s="45">
        <f t="shared" ref="U13:V13" si="42">U7-U10</f>
        <v>0</v>
      </c>
      <c r="V13" s="45">
        <f t="shared" si="42"/>
        <v>0</v>
      </c>
      <c r="W13" s="45">
        <f>W7-W10</f>
        <v>0</v>
      </c>
      <c r="X13" s="45">
        <f t="shared" si="13"/>
        <v>0</v>
      </c>
      <c r="Y13" s="45">
        <f>Y7-Y10</f>
        <v>0</v>
      </c>
      <c r="Z13" s="45">
        <f t="shared" ref="Z13:AA13" si="43">Z7-Z10</f>
        <v>0</v>
      </c>
      <c r="AA13" s="45">
        <f t="shared" si="43"/>
        <v>0</v>
      </c>
      <c r="AB13" s="45">
        <f>AB7-AB10</f>
        <v>0</v>
      </c>
      <c r="AC13" s="45">
        <f t="shared" si="17"/>
        <v>0</v>
      </c>
      <c r="AD13" s="45">
        <f>AD7-AD10</f>
        <v>0</v>
      </c>
      <c r="AE13" s="45">
        <f t="shared" ref="AE13:AF13" si="44">AE7-AE10</f>
        <v>0</v>
      </c>
      <c r="AF13" s="45">
        <f t="shared" si="44"/>
        <v>0</v>
      </c>
      <c r="AG13" s="45">
        <f>AG7-AG10</f>
        <v>0</v>
      </c>
      <c r="AH13" s="45">
        <f t="shared" si="21"/>
        <v>0</v>
      </c>
      <c r="AI13" s="45">
        <f>AI7-AI10</f>
        <v>0</v>
      </c>
      <c r="AJ13" s="45">
        <f t="shared" ref="AJ13:AK13" si="45">AJ7-AJ10</f>
        <v>0</v>
      </c>
      <c r="AK13" s="45">
        <f t="shared" si="45"/>
        <v>0</v>
      </c>
      <c r="AL13" s="45">
        <f>AL7-AL10</f>
        <v>0</v>
      </c>
      <c r="AM13" s="45">
        <f t="shared" si="25"/>
        <v>0</v>
      </c>
      <c r="AN13" s="45">
        <f>AN7-AN10</f>
        <v>0</v>
      </c>
      <c r="AO13" s="45">
        <f t="shared" ref="AO13:AP13" si="46">AO7-AO10</f>
        <v>0</v>
      </c>
      <c r="AP13" s="45">
        <f t="shared" si="46"/>
        <v>0</v>
      </c>
      <c r="AQ13" s="45">
        <f>AQ7-AQ10</f>
        <v>0</v>
      </c>
      <c r="AR13" s="45">
        <f t="shared" si="29"/>
        <v>0</v>
      </c>
    </row>
    <row r="14" spans="1:44" x14ac:dyDescent="0.3">
      <c r="A14" s="92" t="s">
        <v>65</v>
      </c>
      <c r="B14" s="92"/>
      <c r="C14" s="92"/>
      <c r="D14" s="20">
        <v>4</v>
      </c>
      <c r="E14" s="58"/>
      <c r="F14" s="58"/>
      <c r="G14" s="58"/>
      <c r="H14" s="58"/>
      <c r="I14" s="45">
        <f t="shared" si="30"/>
        <v>0</v>
      </c>
      <c r="J14" s="58"/>
      <c r="K14" s="58"/>
      <c r="L14" s="58"/>
      <c r="M14" s="58"/>
      <c r="N14" s="45">
        <f t="shared" si="5"/>
        <v>0</v>
      </c>
      <c r="O14" s="58"/>
      <c r="P14" s="58"/>
      <c r="Q14" s="58"/>
      <c r="R14" s="58"/>
      <c r="S14" s="45">
        <f t="shared" si="9"/>
        <v>0</v>
      </c>
      <c r="T14" s="58"/>
      <c r="U14" s="58"/>
      <c r="V14" s="58"/>
      <c r="W14" s="58"/>
      <c r="X14" s="45">
        <f t="shared" si="13"/>
        <v>0</v>
      </c>
      <c r="Y14" s="58"/>
      <c r="Z14" s="58"/>
      <c r="AA14" s="58"/>
      <c r="AB14" s="58"/>
      <c r="AC14" s="45">
        <f t="shared" si="17"/>
        <v>0</v>
      </c>
      <c r="AD14" s="58"/>
      <c r="AE14" s="58"/>
      <c r="AF14" s="58"/>
      <c r="AG14" s="58"/>
      <c r="AH14" s="45">
        <f t="shared" si="21"/>
        <v>0</v>
      </c>
      <c r="AI14" s="58"/>
      <c r="AJ14" s="58"/>
      <c r="AK14" s="58"/>
      <c r="AL14" s="58"/>
      <c r="AM14" s="45">
        <f t="shared" si="25"/>
        <v>0</v>
      </c>
      <c r="AN14" s="58"/>
      <c r="AO14" s="58"/>
      <c r="AP14" s="58"/>
      <c r="AQ14" s="58"/>
      <c r="AR14" s="45">
        <f t="shared" si="29"/>
        <v>0</v>
      </c>
    </row>
    <row r="15" spans="1:44" x14ac:dyDescent="0.3">
      <c r="A15" s="99" t="s">
        <v>66</v>
      </c>
      <c r="B15" s="100"/>
      <c r="C15" s="101"/>
      <c r="D15" s="20">
        <v>5</v>
      </c>
      <c r="E15" s="58"/>
      <c r="F15" s="58"/>
      <c r="G15" s="58"/>
      <c r="H15" s="58"/>
      <c r="I15" s="45">
        <f t="shared" si="30"/>
        <v>0</v>
      </c>
      <c r="J15" s="58"/>
      <c r="K15" s="58"/>
      <c r="L15" s="58"/>
      <c r="M15" s="58"/>
      <c r="N15" s="45">
        <f t="shared" si="5"/>
        <v>0</v>
      </c>
      <c r="O15" s="58"/>
      <c r="P15" s="58"/>
      <c r="Q15" s="58"/>
      <c r="R15" s="58"/>
      <c r="S15" s="45">
        <f t="shared" si="9"/>
        <v>0</v>
      </c>
      <c r="T15" s="58"/>
      <c r="U15" s="58"/>
      <c r="V15" s="58"/>
      <c r="W15" s="58"/>
      <c r="X15" s="45">
        <f t="shared" si="13"/>
        <v>0</v>
      </c>
      <c r="Y15" s="58"/>
      <c r="Z15" s="58"/>
      <c r="AA15" s="58"/>
      <c r="AB15" s="58"/>
      <c r="AC15" s="45">
        <f t="shared" si="17"/>
        <v>0</v>
      </c>
      <c r="AD15" s="58"/>
      <c r="AE15" s="58"/>
      <c r="AF15" s="58"/>
      <c r="AG15" s="58"/>
      <c r="AH15" s="45">
        <f t="shared" si="21"/>
        <v>0</v>
      </c>
      <c r="AI15" s="58"/>
      <c r="AJ15" s="58"/>
      <c r="AK15" s="58"/>
      <c r="AL15" s="58"/>
      <c r="AM15" s="45">
        <f t="shared" si="25"/>
        <v>0</v>
      </c>
      <c r="AN15" s="58"/>
      <c r="AO15" s="58"/>
      <c r="AP15" s="58"/>
      <c r="AQ15" s="58"/>
      <c r="AR15" s="45">
        <f t="shared" si="29"/>
        <v>0</v>
      </c>
    </row>
    <row r="16" spans="1:44" x14ac:dyDescent="0.3">
      <c r="A16" s="92" t="s">
        <v>57</v>
      </c>
      <c r="B16" s="92"/>
      <c r="C16" s="92"/>
      <c r="D16" s="20">
        <v>6</v>
      </c>
      <c r="E16" s="58"/>
      <c r="F16" s="58"/>
      <c r="G16" s="58"/>
      <c r="H16" s="58"/>
      <c r="I16" s="45">
        <f t="shared" si="30"/>
        <v>0</v>
      </c>
      <c r="J16" s="58"/>
      <c r="K16" s="58"/>
      <c r="L16" s="58"/>
      <c r="M16" s="58"/>
      <c r="N16" s="45">
        <f t="shared" si="5"/>
        <v>0</v>
      </c>
      <c r="O16" s="58"/>
      <c r="P16" s="58"/>
      <c r="Q16" s="58"/>
      <c r="R16" s="58"/>
      <c r="S16" s="45">
        <f t="shared" si="9"/>
        <v>0</v>
      </c>
      <c r="T16" s="58"/>
      <c r="U16" s="58"/>
      <c r="V16" s="58"/>
      <c r="W16" s="58"/>
      <c r="X16" s="45">
        <f t="shared" si="13"/>
        <v>0</v>
      </c>
      <c r="Y16" s="58"/>
      <c r="Z16" s="58"/>
      <c r="AA16" s="58"/>
      <c r="AB16" s="58"/>
      <c r="AC16" s="45">
        <f t="shared" si="17"/>
        <v>0</v>
      </c>
      <c r="AD16" s="58"/>
      <c r="AE16" s="58"/>
      <c r="AF16" s="58"/>
      <c r="AG16" s="58"/>
      <c r="AH16" s="45">
        <f t="shared" si="21"/>
        <v>0</v>
      </c>
      <c r="AI16" s="58"/>
      <c r="AJ16" s="58"/>
      <c r="AK16" s="58"/>
      <c r="AL16" s="58"/>
      <c r="AM16" s="45">
        <f t="shared" si="25"/>
        <v>0</v>
      </c>
      <c r="AN16" s="58"/>
      <c r="AO16" s="58"/>
      <c r="AP16" s="58"/>
      <c r="AQ16" s="58"/>
      <c r="AR16" s="45">
        <f t="shared" si="29"/>
        <v>0</v>
      </c>
    </row>
    <row r="17" spans="1:44" s="14" customFormat="1" x14ac:dyDescent="0.3">
      <c r="A17" s="102" t="s">
        <v>3</v>
      </c>
      <c r="B17" s="102"/>
      <c r="C17" s="102"/>
      <c r="D17" s="20">
        <v>7</v>
      </c>
      <c r="E17" s="58"/>
      <c r="F17" s="58"/>
      <c r="G17" s="58"/>
      <c r="H17" s="58"/>
      <c r="I17" s="47">
        <f t="shared" si="30"/>
        <v>0</v>
      </c>
      <c r="J17" s="58"/>
      <c r="K17" s="58"/>
      <c r="L17" s="58"/>
      <c r="M17" s="58"/>
      <c r="N17" s="47">
        <f t="shared" si="5"/>
        <v>0</v>
      </c>
      <c r="O17" s="58"/>
      <c r="P17" s="58"/>
      <c r="Q17" s="58"/>
      <c r="R17" s="58"/>
      <c r="S17" s="47">
        <f t="shared" si="9"/>
        <v>0</v>
      </c>
      <c r="T17" s="58"/>
      <c r="U17" s="58"/>
      <c r="V17" s="58"/>
      <c r="W17" s="58"/>
      <c r="X17" s="47">
        <f t="shared" si="13"/>
        <v>0</v>
      </c>
      <c r="Y17" s="58"/>
      <c r="Z17" s="58"/>
      <c r="AA17" s="58"/>
      <c r="AB17" s="58"/>
      <c r="AC17" s="47">
        <f t="shared" si="17"/>
        <v>0</v>
      </c>
      <c r="AD17" s="58"/>
      <c r="AE17" s="58"/>
      <c r="AF17" s="58"/>
      <c r="AG17" s="58"/>
      <c r="AH17" s="47">
        <f t="shared" si="21"/>
        <v>0</v>
      </c>
      <c r="AI17" s="58"/>
      <c r="AJ17" s="58"/>
      <c r="AK17" s="58"/>
      <c r="AL17" s="58"/>
      <c r="AM17" s="47">
        <f t="shared" si="25"/>
        <v>0</v>
      </c>
      <c r="AN17" s="58"/>
      <c r="AO17" s="58"/>
      <c r="AP17" s="58"/>
      <c r="AQ17" s="58"/>
      <c r="AR17" s="47">
        <f t="shared" si="29"/>
        <v>0</v>
      </c>
    </row>
    <row r="18" spans="1:44" x14ac:dyDescent="0.3">
      <c r="A18" s="96" t="s">
        <v>4</v>
      </c>
      <c r="B18" s="96"/>
      <c r="C18" s="96"/>
      <c r="D18" s="20">
        <v>8</v>
      </c>
      <c r="E18" s="58"/>
      <c r="F18" s="58"/>
      <c r="G18" s="58"/>
      <c r="H18" s="58"/>
      <c r="I18" s="45">
        <f t="shared" si="30"/>
        <v>0</v>
      </c>
      <c r="J18" s="58"/>
      <c r="K18" s="58"/>
      <c r="L18" s="58"/>
      <c r="M18" s="58"/>
      <c r="N18" s="45">
        <f t="shared" si="5"/>
        <v>0</v>
      </c>
      <c r="O18" s="58"/>
      <c r="P18" s="58"/>
      <c r="Q18" s="58"/>
      <c r="R18" s="58"/>
      <c r="S18" s="45">
        <f t="shared" si="9"/>
        <v>0</v>
      </c>
      <c r="T18" s="58"/>
      <c r="U18" s="58"/>
      <c r="V18" s="58"/>
      <c r="W18" s="58"/>
      <c r="X18" s="45">
        <f t="shared" si="13"/>
        <v>0</v>
      </c>
      <c r="Y18" s="58"/>
      <c r="Z18" s="58"/>
      <c r="AA18" s="58"/>
      <c r="AB18" s="58"/>
      <c r="AC18" s="45">
        <f t="shared" si="17"/>
        <v>0</v>
      </c>
      <c r="AD18" s="58"/>
      <c r="AE18" s="58"/>
      <c r="AF18" s="58"/>
      <c r="AG18" s="58"/>
      <c r="AH18" s="45">
        <f t="shared" si="21"/>
        <v>0</v>
      </c>
      <c r="AI18" s="58"/>
      <c r="AJ18" s="58"/>
      <c r="AK18" s="58"/>
      <c r="AL18" s="58"/>
      <c r="AM18" s="45">
        <f t="shared" si="25"/>
        <v>0</v>
      </c>
      <c r="AN18" s="58"/>
      <c r="AO18" s="58"/>
      <c r="AP18" s="58"/>
      <c r="AQ18" s="58"/>
      <c r="AR18" s="45">
        <f t="shared" si="29"/>
        <v>0</v>
      </c>
    </row>
    <row r="19" spans="1:44" x14ac:dyDescent="0.3">
      <c r="A19" s="96" t="s">
        <v>58</v>
      </c>
      <c r="B19" s="96"/>
      <c r="C19" s="96"/>
      <c r="D19" s="20">
        <v>9</v>
      </c>
      <c r="E19" s="58"/>
      <c r="F19" s="58"/>
      <c r="G19" s="58"/>
      <c r="H19" s="58"/>
      <c r="I19" s="45">
        <f t="shared" si="30"/>
        <v>0</v>
      </c>
      <c r="J19" s="58"/>
      <c r="K19" s="58"/>
      <c r="L19" s="58"/>
      <c r="M19" s="58"/>
      <c r="N19" s="45">
        <f t="shared" si="5"/>
        <v>0</v>
      </c>
      <c r="O19" s="58"/>
      <c r="P19" s="58"/>
      <c r="Q19" s="58"/>
      <c r="R19" s="58"/>
      <c r="S19" s="45">
        <f t="shared" si="9"/>
        <v>0</v>
      </c>
      <c r="T19" s="58"/>
      <c r="U19" s="58"/>
      <c r="V19" s="58"/>
      <c r="W19" s="58"/>
      <c r="X19" s="45">
        <f t="shared" si="13"/>
        <v>0</v>
      </c>
      <c r="Y19" s="58"/>
      <c r="Z19" s="58"/>
      <c r="AA19" s="58"/>
      <c r="AB19" s="58"/>
      <c r="AC19" s="45">
        <f t="shared" si="17"/>
        <v>0</v>
      </c>
      <c r="AD19" s="58"/>
      <c r="AE19" s="58"/>
      <c r="AF19" s="58"/>
      <c r="AG19" s="58"/>
      <c r="AH19" s="45">
        <f t="shared" si="21"/>
        <v>0</v>
      </c>
      <c r="AI19" s="58"/>
      <c r="AJ19" s="58"/>
      <c r="AK19" s="58"/>
      <c r="AL19" s="58"/>
      <c r="AM19" s="45">
        <f t="shared" si="25"/>
        <v>0</v>
      </c>
      <c r="AN19" s="58"/>
      <c r="AO19" s="58"/>
      <c r="AP19" s="58"/>
      <c r="AQ19" s="58"/>
      <c r="AR19" s="45">
        <f t="shared" si="29"/>
        <v>0</v>
      </c>
    </row>
    <row r="20" spans="1:44" x14ac:dyDescent="0.3">
      <c r="A20" s="96" t="s">
        <v>59</v>
      </c>
      <c r="B20" s="96"/>
      <c r="C20" s="96"/>
      <c r="D20" s="20">
        <v>10</v>
      </c>
      <c r="E20" s="58"/>
      <c r="F20" s="58"/>
      <c r="G20" s="58"/>
      <c r="H20" s="58"/>
      <c r="I20" s="45">
        <f t="shared" si="30"/>
        <v>0</v>
      </c>
      <c r="J20" s="58"/>
      <c r="K20" s="58"/>
      <c r="L20" s="58"/>
      <c r="M20" s="58"/>
      <c r="N20" s="45">
        <f t="shared" si="5"/>
        <v>0</v>
      </c>
      <c r="O20" s="58"/>
      <c r="P20" s="58"/>
      <c r="Q20" s="58"/>
      <c r="R20" s="58"/>
      <c r="S20" s="45">
        <f t="shared" si="9"/>
        <v>0</v>
      </c>
      <c r="T20" s="58"/>
      <c r="U20" s="58"/>
      <c r="V20" s="58"/>
      <c r="W20" s="58"/>
      <c r="X20" s="45">
        <f t="shared" si="13"/>
        <v>0</v>
      </c>
      <c r="Y20" s="58"/>
      <c r="Z20" s="58"/>
      <c r="AA20" s="58"/>
      <c r="AB20" s="58"/>
      <c r="AC20" s="45">
        <f t="shared" si="17"/>
        <v>0</v>
      </c>
      <c r="AD20" s="58"/>
      <c r="AE20" s="58"/>
      <c r="AF20" s="58"/>
      <c r="AG20" s="58"/>
      <c r="AH20" s="45">
        <f t="shared" si="21"/>
        <v>0</v>
      </c>
      <c r="AI20" s="58"/>
      <c r="AJ20" s="58"/>
      <c r="AK20" s="58"/>
      <c r="AL20" s="58"/>
      <c r="AM20" s="45">
        <f t="shared" si="25"/>
        <v>0</v>
      </c>
      <c r="AN20" s="58"/>
      <c r="AO20" s="58"/>
      <c r="AP20" s="58"/>
      <c r="AQ20" s="58"/>
      <c r="AR20" s="45">
        <f t="shared" si="29"/>
        <v>0</v>
      </c>
    </row>
    <row r="21" spans="1:44" x14ac:dyDescent="0.3">
      <c r="A21" s="96" t="s">
        <v>60</v>
      </c>
      <c r="B21" s="96"/>
      <c r="C21" s="96"/>
      <c r="D21" s="20">
        <v>11</v>
      </c>
      <c r="E21" s="58"/>
      <c r="F21" s="58"/>
      <c r="G21" s="58"/>
      <c r="H21" s="58"/>
      <c r="I21" s="45">
        <f t="shared" si="30"/>
        <v>0</v>
      </c>
      <c r="J21" s="58"/>
      <c r="K21" s="58"/>
      <c r="L21" s="58"/>
      <c r="M21" s="58"/>
      <c r="N21" s="45">
        <f t="shared" si="5"/>
        <v>0</v>
      </c>
      <c r="O21" s="58"/>
      <c r="P21" s="58"/>
      <c r="Q21" s="58"/>
      <c r="R21" s="58"/>
      <c r="S21" s="45">
        <f t="shared" si="9"/>
        <v>0</v>
      </c>
      <c r="T21" s="58"/>
      <c r="U21" s="58"/>
      <c r="V21" s="58"/>
      <c r="W21" s="58"/>
      <c r="X21" s="45">
        <f t="shared" si="13"/>
        <v>0</v>
      </c>
      <c r="Y21" s="58"/>
      <c r="Z21" s="58"/>
      <c r="AA21" s="58"/>
      <c r="AB21" s="58"/>
      <c r="AC21" s="45">
        <f t="shared" si="17"/>
        <v>0</v>
      </c>
      <c r="AD21" s="58"/>
      <c r="AE21" s="58"/>
      <c r="AF21" s="58"/>
      <c r="AG21" s="58"/>
      <c r="AH21" s="45">
        <f t="shared" si="21"/>
        <v>0</v>
      </c>
      <c r="AI21" s="58"/>
      <c r="AJ21" s="58"/>
      <c r="AK21" s="58"/>
      <c r="AL21" s="58"/>
      <c r="AM21" s="45">
        <f t="shared" si="25"/>
        <v>0</v>
      </c>
      <c r="AN21" s="58"/>
      <c r="AO21" s="58"/>
      <c r="AP21" s="58"/>
      <c r="AQ21" s="58"/>
      <c r="AR21" s="45">
        <f t="shared" si="29"/>
        <v>0</v>
      </c>
    </row>
    <row r="22" spans="1:44" s="11" customFormat="1" x14ac:dyDescent="0.3">
      <c r="A22" s="98" t="s">
        <v>146</v>
      </c>
      <c r="B22" s="98"/>
      <c r="C22" s="98"/>
      <c r="D22" s="20">
        <v>12</v>
      </c>
      <c r="E22" s="45">
        <f>SUM(E14:E21)</f>
        <v>0</v>
      </c>
      <c r="F22" s="45">
        <f t="shared" ref="F22:G22" si="47">SUM(F14:F21)</f>
        <v>0</v>
      </c>
      <c r="G22" s="45">
        <f t="shared" si="47"/>
        <v>0</v>
      </c>
      <c r="H22" s="45">
        <f t="shared" ref="H22" si="48">SUM(H14:H21)</f>
        <v>0</v>
      </c>
      <c r="I22" s="45">
        <f t="shared" si="30"/>
        <v>0</v>
      </c>
      <c r="J22" s="45">
        <f>SUM(J14:J21)</f>
        <v>0</v>
      </c>
      <c r="K22" s="45">
        <f t="shared" ref="K22:M22" si="49">SUM(K14:K21)</f>
        <v>0</v>
      </c>
      <c r="L22" s="45">
        <f t="shared" si="49"/>
        <v>0</v>
      </c>
      <c r="M22" s="45">
        <f t="shared" si="49"/>
        <v>0</v>
      </c>
      <c r="N22" s="45">
        <f t="shared" si="5"/>
        <v>0</v>
      </c>
      <c r="O22" s="45">
        <f>SUM(O14:O21)</f>
        <v>0</v>
      </c>
      <c r="P22" s="45">
        <f t="shared" ref="P22:R22" si="50">SUM(P14:P21)</f>
        <v>0</v>
      </c>
      <c r="Q22" s="45">
        <f t="shared" si="50"/>
        <v>0</v>
      </c>
      <c r="R22" s="45">
        <f t="shared" si="50"/>
        <v>0</v>
      </c>
      <c r="S22" s="45">
        <f t="shared" si="9"/>
        <v>0</v>
      </c>
      <c r="T22" s="45">
        <f>SUM(T14:T21)</f>
        <v>0</v>
      </c>
      <c r="U22" s="45">
        <f t="shared" ref="U22:W22" si="51">SUM(U14:U21)</f>
        <v>0</v>
      </c>
      <c r="V22" s="45">
        <f t="shared" si="51"/>
        <v>0</v>
      </c>
      <c r="W22" s="45">
        <f t="shared" si="51"/>
        <v>0</v>
      </c>
      <c r="X22" s="45">
        <f t="shared" si="13"/>
        <v>0</v>
      </c>
      <c r="Y22" s="45">
        <f>SUM(Y14:Y21)</f>
        <v>0</v>
      </c>
      <c r="Z22" s="45">
        <f t="shared" ref="Z22:AB22" si="52">SUM(Z14:Z21)</f>
        <v>0</v>
      </c>
      <c r="AA22" s="45">
        <f t="shared" si="52"/>
        <v>0</v>
      </c>
      <c r="AB22" s="45">
        <f t="shared" si="52"/>
        <v>0</v>
      </c>
      <c r="AC22" s="45">
        <f t="shared" si="17"/>
        <v>0</v>
      </c>
      <c r="AD22" s="45">
        <f>SUM(AD14:AD21)</f>
        <v>0</v>
      </c>
      <c r="AE22" s="45">
        <f t="shared" ref="AE22:AG22" si="53">SUM(AE14:AE21)</f>
        <v>0</v>
      </c>
      <c r="AF22" s="45">
        <f t="shared" si="53"/>
        <v>0</v>
      </c>
      <c r="AG22" s="45">
        <f t="shared" si="53"/>
        <v>0</v>
      </c>
      <c r="AH22" s="45">
        <f t="shared" si="21"/>
        <v>0</v>
      </c>
      <c r="AI22" s="45">
        <f>SUM(AI14:AI21)</f>
        <v>0</v>
      </c>
      <c r="AJ22" s="45">
        <f t="shared" ref="AJ22:AL22" si="54">SUM(AJ14:AJ21)</f>
        <v>0</v>
      </c>
      <c r="AK22" s="45">
        <f t="shared" si="54"/>
        <v>0</v>
      </c>
      <c r="AL22" s="45">
        <f t="shared" si="54"/>
        <v>0</v>
      </c>
      <c r="AM22" s="45">
        <f t="shared" si="25"/>
        <v>0</v>
      </c>
      <c r="AN22" s="45">
        <f>SUM(AN14:AN21)</f>
        <v>0</v>
      </c>
      <c r="AO22" s="45">
        <f t="shared" ref="AO22:AQ22" si="55">SUM(AO14:AO21)</f>
        <v>0</v>
      </c>
      <c r="AP22" s="45">
        <f t="shared" si="55"/>
        <v>0</v>
      </c>
      <c r="AQ22" s="45">
        <f t="shared" si="55"/>
        <v>0</v>
      </c>
      <c r="AR22" s="45">
        <f t="shared" si="29"/>
        <v>0</v>
      </c>
    </row>
    <row r="23" spans="1:44" ht="34.5" customHeight="1" x14ac:dyDescent="0.3">
      <c r="A23" s="102" t="s">
        <v>145</v>
      </c>
      <c r="B23" s="102"/>
      <c r="C23" s="102"/>
      <c r="D23" s="20">
        <v>13</v>
      </c>
      <c r="E23" s="58"/>
      <c r="F23" s="58"/>
      <c r="G23" s="58"/>
      <c r="H23" s="58"/>
      <c r="I23" s="45">
        <f t="shared" si="30"/>
        <v>0</v>
      </c>
      <c r="J23" s="58"/>
      <c r="K23" s="58"/>
      <c r="L23" s="58"/>
      <c r="M23" s="58"/>
      <c r="N23" s="45">
        <f t="shared" si="5"/>
        <v>0</v>
      </c>
      <c r="O23" s="58"/>
      <c r="P23" s="58"/>
      <c r="Q23" s="58"/>
      <c r="R23" s="58"/>
      <c r="S23" s="45">
        <f t="shared" si="9"/>
        <v>0</v>
      </c>
      <c r="T23" s="58"/>
      <c r="U23" s="58"/>
      <c r="V23" s="58"/>
      <c r="W23" s="58"/>
      <c r="X23" s="45">
        <f t="shared" si="13"/>
        <v>0</v>
      </c>
      <c r="Y23" s="58"/>
      <c r="Z23" s="58"/>
      <c r="AA23" s="58"/>
      <c r="AB23" s="58"/>
      <c r="AC23" s="45">
        <f t="shared" si="17"/>
        <v>0</v>
      </c>
      <c r="AD23" s="58"/>
      <c r="AE23" s="58"/>
      <c r="AF23" s="58"/>
      <c r="AG23" s="58"/>
      <c r="AH23" s="45">
        <f t="shared" si="21"/>
        <v>0</v>
      </c>
      <c r="AI23" s="58"/>
      <c r="AJ23" s="58"/>
      <c r="AK23" s="58"/>
      <c r="AL23" s="58"/>
      <c r="AM23" s="45">
        <f t="shared" si="25"/>
        <v>0</v>
      </c>
      <c r="AN23" s="58"/>
      <c r="AO23" s="58"/>
      <c r="AP23" s="58"/>
      <c r="AQ23" s="58"/>
      <c r="AR23" s="45">
        <f t="shared" si="29"/>
        <v>0</v>
      </c>
    </row>
    <row r="24" spans="1:44" s="11" customFormat="1" x14ac:dyDescent="0.3">
      <c r="A24" s="98" t="s">
        <v>147</v>
      </c>
      <c r="B24" s="98"/>
      <c r="C24" s="98"/>
      <c r="D24" s="20">
        <v>14</v>
      </c>
      <c r="E24" s="45">
        <f>E13-E22-E23</f>
        <v>0</v>
      </c>
      <c r="F24" s="45">
        <f t="shared" ref="F24:H24" si="56">F13-F22-F23</f>
        <v>0</v>
      </c>
      <c r="G24" s="45">
        <f t="shared" si="56"/>
        <v>0</v>
      </c>
      <c r="H24" s="45">
        <f t="shared" si="56"/>
        <v>0</v>
      </c>
      <c r="I24" s="45">
        <f t="shared" si="30"/>
        <v>0</v>
      </c>
      <c r="J24" s="45">
        <f>J13-J22-J23</f>
        <v>0</v>
      </c>
      <c r="K24" s="45">
        <f t="shared" ref="K24:M24" si="57">K13-K22-K23</f>
        <v>0</v>
      </c>
      <c r="L24" s="45">
        <f t="shared" si="57"/>
        <v>0</v>
      </c>
      <c r="M24" s="45">
        <f t="shared" si="57"/>
        <v>0</v>
      </c>
      <c r="N24" s="45">
        <f t="shared" si="5"/>
        <v>0</v>
      </c>
      <c r="O24" s="45">
        <f>O13-O22-O23</f>
        <v>0</v>
      </c>
      <c r="P24" s="45">
        <f t="shared" ref="P24:R24" si="58">P13-P22-P23</f>
        <v>0</v>
      </c>
      <c r="Q24" s="45">
        <f t="shared" si="58"/>
        <v>0</v>
      </c>
      <c r="R24" s="45">
        <f t="shared" si="58"/>
        <v>0</v>
      </c>
      <c r="S24" s="45">
        <f t="shared" si="9"/>
        <v>0</v>
      </c>
      <c r="T24" s="45">
        <f>T13-T22-T23</f>
        <v>0</v>
      </c>
      <c r="U24" s="45">
        <f t="shared" ref="U24:W24" si="59">U13-U22-U23</f>
        <v>0</v>
      </c>
      <c r="V24" s="45">
        <f t="shared" si="59"/>
        <v>0</v>
      </c>
      <c r="W24" s="45">
        <f t="shared" si="59"/>
        <v>0</v>
      </c>
      <c r="X24" s="45">
        <f t="shared" si="13"/>
        <v>0</v>
      </c>
      <c r="Y24" s="45">
        <f>Y13-Y22-Y23</f>
        <v>0</v>
      </c>
      <c r="Z24" s="45">
        <f t="shared" ref="Z24:AB24" si="60">Z13-Z22-Z23</f>
        <v>0</v>
      </c>
      <c r="AA24" s="45">
        <f t="shared" si="60"/>
        <v>0</v>
      </c>
      <c r="AB24" s="45">
        <f t="shared" si="60"/>
        <v>0</v>
      </c>
      <c r="AC24" s="45">
        <f t="shared" si="17"/>
        <v>0</v>
      </c>
      <c r="AD24" s="45">
        <f>AD13-AD22-AD23</f>
        <v>0</v>
      </c>
      <c r="AE24" s="45">
        <f t="shared" ref="AE24:AG24" si="61">AE13-AE22-AE23</f>
        <v>0</v>
      </c>
      <c r="AF24" s="45">
        <f t="shared" si="61"/>
        <v>0</v>
      </c>
      <c r="AG24" s="45">
        <f t="shared" si="61"/>
        <v>0</v>
      </c>
      <c r="AH24" s="45">
        <f t="shared" si="21"/>
        <v>0</v>
      </c>
      <c r="AI24" s="45">
        <f>AI13-AI22-AI23</f>
        <v>0</v>
      </c>
      <c r="AJ24" s="45">
        <f t="shared" ref="AJ24:AL24" si="62">AJ13-AJ22-AJ23</f>
        <v>0</v>
      </c>
      <c r="AK24" s="45">
        <f t="shared" si="62"/>
        <v>0</v>
      </c>
      <c r="AL24" s="45">
        <f t="shared" si="62"/>
        <v>0</v>
      </c>
      <c r="AM24" s="45">
        <f t="shared" si="25"/>
        <v>0</v>
      </c>
      <c r="AN24" s="45">
        <f>AN13-AN22-AN23</f>
        <v>0</v>
      </c>
      <c r="AO24" s="45">
        <f t="shared" ref="AO24:AQ24" si="63">AO13-AO22-AO23</f>
        <v>0</v>
      </c>
      <c r="AP24" s="45">
        <f t="shared" si="63"/>
        <v>0</v>
      </c>
      <c r="AQ24" s="45">
        <f t="shared" si="63"/>
        <v>0</v>
      </c>
      <c r="AR24" s="45">
        <f t="shared" si="29"/>
        <v>0</v>
      </c>
    </row>
    <row r="25" spans="1:44" x14ac:dyDescent="0.3">
      <c r="A25" s="96" t="s">
        <v>61</v>
      </c>
      <c r="B25" s="96"/>
      <c r="C25" s="96"/>
      <c r="D25" s="20">
        <v>15</v>
      </c>
      <c r="E25" s="58"/>
      <c r="F25" s="58"/>
      <c r="G25" s="58"/>
      <c r="H25" s="58"/>
      <c r="I25" s="45">
        <f t="shared" si="30"/>
        <v>0</v>
      </c>
      <c r="J25" s="58"/>
      <c r="K25" s="58"/>
      <c r="L25" s="58"/>
      <c r="M25" s="58"/>
      <c r="N25" s="45">
        <f t="shared" si="5"/>
        <v>0</v>
      </c>
      <c r="O25" s="58"/>
      <c r="P25" s="58"/>
      <c r="Q25" s="58"/>
      <c r="R25" s="58"/>
      <c r="S25" s="45">
        <f t="shared" si="9"/>
        <v>0</v>
      </c>
      <c r="T25" s="58"/>
      <c r="U25" s="58"/>
      <c r="V25" s="58"/>
      <c r="W25" s="58"/>
      <c r="X25" s="45">
        <f t="shared" si="13"/>
        <v>0</v>
      </c>
      <c r="Y25" s="58"/>
      <c r="Z25" s="58"/>
      <c r="AA25" s="58"/>
      <c r="AB25" s="58"/>
      <c r="AC25" s="45">
        <f t="shared" si="17"/>
        <v>0</v>
      </c>
      <c r="AD25" s="58"/>
      <c r="AE25" s="58"/>
      <c r="AF25" s="58"/>
      <c r="AG25" s="58"/>
      <c r="AH25" s="45">
        <f t="shared" si="21"/>
        <v>0</v>
      </c>
      <c r="AI25" s="58"/>
      <c r="AJ25" s="58"/>
      <c r="AK25" s="58"/>
      <c r="AL25" s="58"/>
      <c r="AM25" s="45">
        <f t="shared" si="25"/>
        <v>0</v>
      </c>
      <c r="AN25" s="58"/>
      <c r="AO25" s="58"/>
      <c r="AP25" s="58"/>
      <c r="AQ25" s="58"/>
      <c r="AR25" s="45">
        <f t="shared" si="29"/>
        <v>0</v>
      </c>
    </row>
    <row r="26" spans="1:44" x14ac:dyDescent="0.3">
      <c r="A26" s="96" t="s">
        <v>5</v>
      </c>
      <c r="B26" s="96"/>
      <c r="C26" s="96"/>
      <c r="D26" s="20">
        <v>16</v>
      </c>
      <c r="E26" s="58"/>
      <c r="F26" s="58"/>
      <c r="G26" s="58"/>
      <c r="H26" s="58"/>
      <c r="I26" s="45">
        <f t="shared" si="30"/>
        <v>0</v>
      </c>
      <c r="J26" s="58"/>
      <c r="K26" s="58"/>
      <c r="L26" s="58"/>
      <c r="M26" s="58"/>
      <c r="N26" s="45">
        <f t="shared" si="5"/>
        <v>0</v>
      </c>
      <c r="O26" s="58"/>
      <c r="P26" s="58"/>
      <c r="Q26" s="58"/>
      <c r="R26" s="58"/>
      <c r="S26" s="45">
        <f t="shared" si="9"/>
        <v>0</v>
      </c>
      <c r="T26" s="58"/>
      <c r="U26" s="58"/>
      <c r="V26" s="58"/>
      <c r="W26" s="58"/>
      <c r="X26" s="45">
        <f t="shared" si="13"/>
        <v>0</v>
      </c>
      <c r="Y26" s="58"/>
      <c r="Z26" s="58"/>
      <c r="AA26" s="58"/>
      <c r="AB26" s="58"/>
      <c r="AC26" s="45">
        <f t="shared" si="17"/>
        <v>0</v>
      </c>
      <c r="AD26" s="58"/>
      <c r="AE26" s="58"/>
      <c r="AF26" s="58"/>
      <c r="AG26" s="58"/>
      <c r="AH26" s="45">
        <f t="shared" si="21"/>
        <v>0</v>
      </c>
      <c r="AI26" s="58"/>
      <c r="AJ26" s="58"/>
      <c r="AK26" s="58"/>
      <c r="AL26" s="58"/>
      <c r="AM26" s="45">
        <f t="shared" si="25"/>
        <v>0</v>
      </c>
      <c r="AN26" s="58"/>
      <c r="AO26" s="58"/>
      <c r="AP26" s="58"/>
      <c r="AQ26" s="58"/>
      <c r="AR26" s="45">
        <f t="shared" si="29"/>
        <v>0</v>
      </c>
    </row>
    <row r="27" spans="1:44" x14ac:dyDescent="0.3">
      <c r="A27" s="96" t="s">
        <v>62</v>
      </c>
      <c r="B27" s="96"/>
      <c r="C27" s="96"/>
      <c r="D27" s="20">
        <v>17</v>
      </c>
      <c r="E27" s="58"/>
      <c r="F27" s="58"/>
      <c r="G27" s="58"/>
      <c r="H27" s="58"/>
      <c r="I27" s="45">
        <f t="shared" si="30"/>
        <v>0</v>
      </c>
      <c r="J27" s="58"/>
      <c r="K27" s="58"/>
      <c r="L27" s="58"/>
      <c r="M27" s="58"/>
      <c r="N27" s="45">
        <f t="shared" si="5"/>
        <v>0</v>
      </c>
      <c r="O27" s="58"/>
      <c r="P27" s="58"/>
      <c r="Q27" s="58"/>
      <c r="R27" s="58"/>
      <c r="S27" s="45">
        <f t="shared" si="9"/>
        <v>0</v>
      </c>
      <c r="T27" s="58"/>
      <c r="U27" s="58"/>
      <c r="V27" s="58"/>
      <c r="W27" s="58"/>
      <c r="X27" s="45">
        <f t="shared" si="13"/>
        <v>0</v>
      </c>
      <c r="Y27" s="58"/>
      <c r="Z27" s="58"/>
      <c r="AA27" s="58"/>
      <c r="AB27" s="58"/>
      <c r="AC27" s="45">
        <f t="shared" si="17"/>
        <v>0</v>
      </c>
      <c r="AD27" s="58"/>
      <c r="AE27" s="58"/>
      <c r="AF27" s="58"/>
      <c r="AG27" s="58"/>
      <c r="AH27" s="45">
        <f t="shared" si="21"/>
        <v>0</v>
      </c>
      <c r="AI27" s="58"/>
      <c r="AJ27" s="58"/>
      <c r="AK27" s="58"/>
      <c r="AL27" s="58"/>
      <c r="AM27" s="45">
        <f t="shared" si="25"/>
        <v>0</v>
      </c>
      <c r="AN27" s="58"/>
      <c r="AO27" s="58"/>
      <c r="AP27" s="58"/>
      <c r="AQ27" s="58"/>
      <c r="AR27" s="45">
        <f t="shared" si="29"/>
        <v>0</v>
      </c>
    </row>
    <row r="28" spans="1:44" s="11" customFormat="1" x14ac:dyDescent="0.3">
      <c r="A28" s="98" t="s">
        <v>148</v>
      </c>
      <c r="B28" s="98"/>
      <c r="C28" s="98"/>
      <c r="D28" s="20">
        <v>18</v>
      </c>
      <c r="E28" s="45">
        <f>E24+E25-E26-E27</f>
        <v>0</v>
      </c>
      <c r="F28" s="45">
        <f t="shared" ref="F28:H28" si="64">F24+F25-F26-F27</f>
        <v>0</v>
      </c>
      <c r="G28" s="45">
        <f t="shared" si="64"/>
        <v>0</v>
      </c>
      <c r="H28" s="45">
        <f t="shared" si="64"/>
        <v>0</v>
      </c>
      <c r="I28" s="45">
        <f t="shared" si="30"/>
        <v>0</v>
      </c>
      <c r="J28" s="45">
        <f>J24+J25-J26-J27</f>
        <v>0</v>
      </c>
      <c r="K28" s="45">
        <f t="shared" ref="K28:M28" si="65">K24+K25-K26-K27</f>
        <v>0</v>
      </c>
      <c r="L28" s="45">
        <f t="shared" si="65"/>
        <v>0</v>
      </c>
      <c r="M28" s="45">
        <f t="shared" si="65"/>
        <v>0</v>
      </c>
      <c r="N28" s="45">
        <f t="shared" si="5"/>
        <v>0</v>
      </c>
      <c r="O28" s="45">
        <f>O24+O25-O26-O27</f>
        <v>0</v>
      </c>
      <c r="P28" s="45">
        <f t="shared" ref="P28:R28" si="66">P24+P25-P26-P27</f>
        <v>0</v>
      </c>
      <c r="Q28" s="45">
        <f t="shared" si="66"/>
        <v>0</v>
      </c>
      <c r="R28" s="45">
        <f t="shared" si="66"/>
        <v>0</v>
      </c>
      <c r="S28" s="45">
        <f t="shared" si="9"/>
        <v>0</v>
      </c>
      <c r="T28" s="45">
        <f>T24+T25-T26-T27</f>
        <v>0</v>
      </c>
      <c r="U28" s="45">
        <f t="shared" ref="U28:W28" si="67">U24+U25-U26-U27</f>
        <v>0</v>
      </c>
      <c r="V28" s="45">
        <f t="shared" si="67"/>
        <v>0</v>
      </c>
      <c r="W28" s="45">
        <f t="shared" si="67"/>
        <v>0</v>
      </c>
      <c r="X28" s="45">
        <f t="shared" si="13"/>
        <v>0</v>
      </c>
      <c r="Y28" s="45">
        <f>Y24+Y25-Y26-Y27</f>
        <v>0</v>
      </c>
      <c r="Z28" s="45">
        <f t="shared" ref="Z28:AB28" si="68">Z24+Z25-Z26-Z27</f>
        <v>0</v>
      </c>
      <c r="AA28" s="45">
        <f t="shared" si="68"/>
        <v>0</v>
      </c>
      <c r="AB28" s="45">
        <f t="shared" si="68"/>
        <v>0</v>
      </c>
      <c r="AC28" s="45">
        <f t="shared" si="17"/>
        <v>0</v>
      </c>
      <c r="AD28" s="45">
        <f>AD24+AD25-AD26-AD27</f>
        <v>0</v>
      </c>
      <c r="AE28" s="45">
        <f t="shared" ref="AE28:AG28" si="69">AE24+AE25-AE26-AE27</f>
        <v>0</v>
      </c>
      <c r="AF28" s="45">
        <f t="shared" si="69"/>
        <v>0</v>
      </c>
      <c r="AG28" s="45">
        <f t="shared" si="69"/>
        <v>0</v>
      </c>
      <c r="AH28" s="45">
        <f t="shared" si="21"/>
        <v>0</v>
      </c>
      <c r="AI28" s="45">
        <f>AI24+AI25-AI26-AI27</f>
        <v>0</v>
      </c>
      <c r="AJ28" s="45">
        <f t="shared" ref="AJ28:AL28" si="70">AJ24+AJ25-AJ26-AJ27</f>
        <v>0</v>
      </c>
      <c r="AK28" s="45">
        <f t="shared" si="70"/>
        <v>0</v>
      </c>
      <c r="AL28" s="45">
        <f t="shared" si="70"/>
        <v>0</v>
      </c>
      <c r="AM28" s="45">
        <f t="shared" si="25"/>
        <v>0</v>
      </c>
      <c r="AN28" s="45">
        <f>AN24+AN25-AN26-AN27</f>
        <v>0</v>
      </c>
      <c r="AO28" s="45">
        <f t="shared" ref="AO28:AQ28" si="71">AO24+AO25-AO26-AO27</f>
        <v>0</v>
      </c>
      <c r="AP28" s="45">
        <f t="shared" si="71"/>
        <v>0</v>
      </c>
      <c r="AQ28" s="45">
        <f t="shared" si="71"/>
        <v>0</v>
      </c>
      <c r="AR28" s="45">
        <f t="shared" si="29"/>
        <v>0</v>
      </c>
    </row>
    <row r="29" spans="1:44" s="11" customFormat="1" ht="37.5" customHeight="1" x14ac:dyDescent="0.3">
      <c r="A29" s="98" t="s">
        <v>63</v>
      </c>
      <c r="B29" s="98"/>
      <c r="C29" s="98"/>
      <c r="D29" s="20">
        <v>19</v>
      </c>
      <c r="E29" s="59"/>
      <c r="F29" s="59"/>
      <c r="G29" s="59"/>
      <c r="H29" s="59"/>
      <c r="I29" s="45">
        <f>E29+H29+F29+G29</f>
        <v>0</v>
      </c>
      <c r="J29" s="59"/>
      <c r="K29" s="59"/>
      <c r="L29" s="59"/>
      <c r="M29" s="59"/>
      <c r="N29" s="45">
        <f t="shared" si="5"/>
        <v>0</v>
      </c>
      <c r="O29" s="59"/>
      <c r="P29" s="59"/>
      <c r="Q29" s="59"/>
      <c r="R29" s="59"/>
      <c r="S29" s="45">
        <f t="shared" si="9"/>
        <v>0</v>
      </c>
      <c r="T29" s="59"/>
      <c r="U29" s="59"/>
      <c r="V29" s="59"/>
      <c r="W29" s="59"/>
      <c r="X29" s="45">
        <f t="shared" si="13"/>
        <v>0</v>
      </c>
      <c r="Y29" s="59"/>
      <c r="Z29" s="59"/>
      <c r="AA29" s="59"/>
      <c r="AB29" s="59"/>
      <c r="AC29" s="45">
        <f t="shared" si="17"/>
        <v>0</v>
      </c>
      <c r="AD29" s="59"/>
      <c r="AE29" s="59"/>
      <c r="AF29" s="59"/>
      <c r="AG29" s="59"/>
      <c r="AH29" s="45">
        <f t="shared" si="21"/>
        <v>0</v>
      </c>
      <c r="AI29" s="59"/>
      <c r="AJ29" s="59"/>
      <c r="AK29" s="59"/>
      <c r="AL29" s="59"/>
      <c r="AM29" s="45">
        <f t="shared" si="25"/>
        <v>0</v>
      </c>
      <c r="AN29" s="59"/>
      <c r="AO29" s="59"/>
      <c r="AP29" s="59"/>
      <c r="AQ29" s="59"/>
      <c r="AR29" s="45">
        <f t="shared" si="29"/>
        <v>0</v>
      </c>
    </row>
    <row r="30" spans="1:44" x14ac:dyDescent="0.3"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</row>
    <row r="31" spans="1:44" x14ac:dyDescent="0.3">
      <c r="B31" s="11"/>
      <c r="D31" s="37" t="s">
        <v>144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</row>
    <row r="32" spans="1:44" ht="33" x14ac:dyDescent="0.3">
      <c r="A32" s="107" t="s">
        <v>8</v>
      </c>
      <c r="B32" s="107"/>
      <c r="C32" s="107"/>
      <c r="D32" s="17" t="s">
        <v>9</v>
      </c>
      <c r="E32" s="44" t="str">
        <f>E6</f>
        <v>1 кв. 2020</v>
      </c>
      <c r="F32" s="44" t="str">
        <f t="shared" ref="F32:AR32" si="72">F6</f>
        <v>2 кв.2020</v>
      </c>
      <c r="G32" s="44" t="str">
        <f t="shared" si="72"/>
        <v>3 кв. 2020</v>
      </c>
      <c r="H32" s="44" t="str">
        <f t="shared" si="72"/>
        <v>4 кв. 2020</v>
      </c>
      <c r="I32" s="44" t="str">
        <f t="shared" si="72"/>
        <v>2020 год</v>
      </c>
      <c r="J32" s="44" t="str">
        <f t="shared" si="72"/>
        <v>1 кв. 2021</v>
      </c>
      <c r="K32" s="44" t="str">
        <f t="shared" si="72"/>
        <v>2 кв. 2021</v>
      </c>
      <c r="L32" s="44" t="str">
        <f t="shared" si="72"/>
        <v>3 кв. 2021</v>
      </c>
      <c r="M32" s="44" t="str">
        <f t="shared" si="72"/>
        <v>4 кв. 2021</v>
      </c>
      <c r="N32" s="44" t="str">
        <f t="shared" si="72"/>
        <v>2021 год</v>
      </c>
      <c r="O32" s="44" t="str">
        <f t="shared" si="72"/>
        <v>1 кв. 2022</v>
      </c>
      <c r="P32" s="44" t="str">
        <f t="shared" si="72"/>
        <v>2 кв. 2022</v>
      </c>
      <c r="Q32" s="44" t="str">
        <f t="shared" si="72"/>
        <v>3 кв.2022</v>
      </c>
      <c r="R32" s="44" t="str">
        <f t="shared" si="72"/>
        <v>4 кв. 2022</v>
      </c>
      <c r="S32" s="44" t="str">
        <f t="shared" si="72"/>
        <v>2022 год</v>
      </c>
      <c r="T32" s="44" t="str">
        <f t="shared" si="72"/>
        <v>1 кв. 2023</v>
      </c>
      <c r="U32" s="44" t="str">
        <f t="shared" si="72"/>
        <v>2 кв. 2023</v>
      </c>
      <c r="V32" s="44" t="str">
        <f t="shared" si="72"/>
        <v>3 кв. 2023</v>
      </c>
      <c r="W32" s="44" t="str">
        <f t="shared" si="72"/>
        <v>4 кв. 2023</v>
      </c>
      <c r="X32" s="44" t="str">
        <f t="shared" si="72"/>
        <v>2023 год</v>
      </c>
      <c r="Y32" s="44" t="str">
        <f t="shared" si="72"/>
        <v>1 кв. 2024</v>
      </c>
      <c r="Z32" s="44" t="str">
        <f t="shared" si="72"/>
        <v>2 кв. 2024</v>
      </c>
      <c r="AA32" s="44" t="str">
        <f t="shared" si="72"/>
        <v>3 кв. 2024</v>
      </c>
      <c r="AB32" s="44" t="str">
        <f t="shared" si="72"/>
        <v>4 кв. 2024</v>
      </c>
      <c r="AC32" s="44" t="str">
        <f t="shared" si="72"/>
        <v>2024 год</v>
      </c>
      <c r="AD32" s="44" t="str">
        <f t="shared" si="72"/>
        <v>1 кв. 2025</v>
      </c>
      <c r="AE32" s="44" t="str">
        <f t="shared" si="72"/>
        <v>2 кв. 2025</v>
      </c>
      <c r="AF32" s="44" t="str">
        <f t="shared" si="72"/>
        <v>3 кв. 2025</v>
      </c>
      <c r="AG32" s="44" t="str">
        <f t="shared" si="72"/>
        <v>4 кв. 2025</v>
      </c>
      <c r="AH32" s="44" t="str">
        <f t="shared" si="72"/>
        <v>2025 год</v>
      </c>
      <c r="AI32" s="44" t="str">
        <f t="shared" si="72"/>
        <v>1 кв. 2026</v>
      </c>
      <c r="AJ32" s="44" t="str">
        <f t="shared" si="72"/>
        <v>2 кв. 2026</v>
      </c>
      <c r="AK32" s="44" t="str">
        <f t="shared" si="72"/>
        <v>3 кв. 2026</v>
      </c>
      <c r="AL32" s="44" t="str">
        <f t="shared" si="72"/>
        <v>4 кв. 2026</v>
      </c>
      <c r="AM32" s="44" t="str">
        <f t="shared" si="72"/>
        <v>2026 год</v>
      </c>
      <c r="AN32" s="44" t="str">
        <f t="shared" si="72"/>
        <v>1 кв. 2027</v>
      </c>
      <c r="AO32" s="44" t="str">
        <f t="shared" si="72"/>
        <v>2 кв. 2027</v>
      </c>
      <c r="AP32" s="44" t="str">
        <f t="shared" si="72"/>
        <v>3 кв. 2027</v>
      </c>
      <c r="AQ32" s="44" t="str">
        <f t="shared" si="72"/>
        <v>4 кв. 2027</v>
      </c>
      <c r="AR32" s="44" t="str">
        <f t="shared" si="72"/>
        <v>2027 год</v>
      </c>
    </row>
    <row r="33" spans="1:44" x14ac:dyDescent="0.3">
      <c r="A33" s="104" t="s">
        <v>10</v>
      </c>
      <c r="B33" s="104"/>
      <c r="C33" s="104"/>
      <c r="D33" s="38">
        <v>1</v>
      </c>
      <c r="E33" s="61"/>
      <c r="F33" s="61"/>
      <c r="G33" s="61"/>
      <c r="H33" s="61"/>
      <c r="I33" s="49">
        <f>H33</f>
        <v>0</v>
      </c>
      <c r="J33" s="61"/>
      <c r="K33" s="61"/>
      <c r="L33" s="61"/>
      <c r="M33" s="61"/>
      <c r="N33" s="49">
        <f>M33</f>
        <v>0</v>
      </c>
      <c r="O33" s="61"/>
      <c r="P33" s="61"/>
      <c r="Q33" s="61"/>
      <c r="R33" s="61"/>
      <c r="S33" s="49">
        <f>R33</f>
        <v>0</v>
      </c>
      <c r="T33" s="61"/>
      <c r="U33" s="61"/>
      <c r="V33" s="61"/>
      <c r="W33" s="61"/>
      <c r="X33" s="49">
        <f>W33</f>
        <v>0</v>
      </c>
      <c r="Y33" s="61"/>
      <c r="Z33" s="61"/>
      <c r="AA33" s="61"/>
      <c r="AB33" s="61"/>
      <c r="AC33" s="49">
        <f>AB33</f>
        <v>0</v>
      </c>
      <c r="AD33" s="61"/>
      <c r="AE33" s="61"/>
      <c r="AF33" s="61"/>
      <c r="AG33" s="61"/>
      <c r="AH33" s="49">
        <f>AG33</f>
        <v>0</v>
      </c>
      <c r="AI33" s="61"/>
      <c r="AJ33" s="61"/>
      <c r="AK33" s="61"/>
      <c r="AL33" s="61"/>
      <c r="AM33" s="49">
        <f>AL33</f>
        <v>0</v>
      </c>
      <c r="AN33" s="61"/>
      <c r="AO33" s="61"/>
      <c r="AP33" s="61"/>
      <c r="AQ33" s="61"/>
      <c r="AR33" s="49">
        <f>AQ33</f>
        <v>0</v>
      </c>
    </row>
    <row r="34" spans="1:44" x14ac:dyDescent="0.3">
      <c r="A34" s="104" t="s">
        <v>11</v>
      </c>
      <c r="B34" s="104"/>
      <c r="C34" s="104"/>
      <c r="D34" s="38">
        <v>2</v>
      </c>
      <c r="E34" s="61"/>
      <c r="F34" s="61"/>
      <c r="G34" s="61"/>
      <c r="H34" s="61"/>
      <c r="I34" s="49">
        <f t="shared" ref="I34:I46" si="73">H34</f>
        <v>0</v>
      </c>
      <c r="J34" s="61"/>
      <c r="K34" s="61"/>
      <c r="L34" s="61"/>
      <c r="M34" s="61"/>
      <c r="N34" s="49">
        <f t="shared" ref="N34:N46" si="74">M34</f>
        <v>0</v>
      </c>
      <c r="O34" s="61"/>
      <c r="P34" s="61"/>
      <c r="Q34" s="61"/>
      <c r="R34" s="61"/>
      <c r="S34" s="49">
        <f t="shared" ref="S34:S46" si="75">R34</f>
        <v>0</v>
      </c>
      <c r="T34" s="61"/>
      <c r="U34" s="61"/>
      <c r="V34" s="61"/>
      <c r="W34" s="61"/>
      <c r="X34" s="49">
        <f t="shared" ref="X34:X46" si="76">W34</f>
        <v>0</v>
      </c>
      <c r="Y34" s="61"/>
      <c r="Z34" s="61"/>
      <c r="AA34" s="61"/>
      <c r="AB34" s="61"/>
      <c r="AC34" s="49">
        <f t="shared" ref="AC34:AC46" si="77">AB34</f>
        <v>0</v>
      </c>
      <c r="AD34" s="61"/>
      <c r="AE34" s="61"/>
      <c r="AF34" s="61"/>
      <c r="AG34" s="61"/>
      <c r="AH34" s="49">
        <f t="shared" ref="AH34:AH46" si="78">AG34</f>
        <v>0</v>
      </c>
      <c r="AI34" s="61"/>
      <c r="AJ34" s="61"/>
      <c r="AK34" s="61"/>
      <c r="AL34" s="61"/>
      <c r="AM34" s="49">
        <f t="shared" ref="AM34:AM46" si="79">AL34</f>
        <v>0</v>
      </c>
      <c r="AN34" s="61"/>
      <c r="AO34" s="61"/>
      <c r="AP34" s="61"/>
      <c r="AQ34" s="61"/>
      <c r="AR34" s="49">
        <f t="shared" ref="AR34:AR46" si="80">AQ34</f>
        <v>0</v>
      </c>
    </row>
    <row r="35" spans="1:44" x14ac:dyDescent="0.3">
      <c r="A35" s="104" t="s">
        <v>12</v>
      </c>
      <c r="B35" s="104"/>
      <c r="C35" s="104"/>
      <c r="D35" s="38">
        <v>3</v>
      </c>
      <c r="E35" s="61"/>
      <c r="F35" s="61"/>
      <c r="G35" s="61"/>
      <c r="H35" s="61"/>
      <c r="I35" s="49">
        <f t="shared" si="73"/>
        <v>0</v>
      </c>
      <c r="J35" s="61"/>
      <c r="K35" s="61"/>
      <c r="L35" s="61"/>
      <c r="M35" s="61"/>
      <c r="N35" s="49">
        <f t="shared" si="74"/>
        <v>0</v>
      </c>
      <c r="O35" s="61"/>
      <c r="P35" s="61"/>
      <c r="Q35" s="61"/>
      <c r="R35" s="61"/>
      <c r="S35" s="49">
        <f t="shared" si="75"/>
        <v>0</v>
      </c>
      <c r="T35" s="61"/>
      <c r="U35" s="61"/>
      <c r="V35" s="61"/>
      <c r="W35" s="61"/>
      <c r="X35" s="49">
        <f t="shared" si="76"/>
        <v>0</v>
      </c>
      <c r="Y35" s="61"/>
      <c r="Z35" s="61"/>
      <c r="AA35" s="61"/>
      <c r="AB35" s="61"/>
      <c r="AC35" s="49">
        <f t="shared" si="77"/>
        <v>0</v>
      </c>
      <c r="AD35" s="61"/>
      <c r="AE35" s="61"/>
      <c r="AF35" s="61"/>
      <c r="AG35" s="61"/>
      <c r="AH35" s="49">
        <f t="shared" si="78"/>
        <v>0</v>
      </c>
      <c r="AI35" s="61"/>
      <c r="AJ35" s="61"/>
      <c r="AK35" s="61"/>
      <c r="AL35" s="61"/>
      <c r="AM35" s="49">
        <f t="shared" si="79"/>
        <v>0</v>
      </c>
      <c r="AN35" s="61"/>
      <c r="AO35" s="61"/>
      <c r="AP35" s="61"/>
      <c r="AQ35" s="61"/>
      <c r="AR35" s="49">
        <f t="shared" si="80"/>
        <v>0</v>
      </c>
    </row>
    <row r="36" spans="1:44" x14ac:dyDescent="0.3">
      <c r="A36" s="104" t="s">
        <v>13</v>
      </c>
      <c r="B36" s="104"/>
      <c r="C36" s="104"/>
      <c r="D36" s="38">
        <v>4</v>
      </c>
      <c r="E36" s="61"/>
      <c r="F36" s="61"/>
      <c r="G36" s="61"/>
      <c r="H36" s="61"/>
      <c r="I36" s="49">
        <f t="shared" si="73"/>
        <v>0</v>
      </c>
      <c r="J36" s="61"/>
      <c r="K36" s="61"/>
      <c r="L36" s="61"/>
      <c r="M36" s="61"/>
      <c r="N36" s="49">
        <f t="shared" si="74"/>
        <v>0</v>
      </c>
      <c r="O36" s="61"/>
      <c r="P36" s="61"/>
      <c r="Q36" s="61"/>
      <c r="R36" s="61"/>
      <c r="S36" s="49">
        <f t="shared" si="75"/>
        <v>0</v>
      </c>
      <c r="T36" s="61"/>
      <c r="U36" s="61"/>
      <c r="V36" s="61"/>
      <c r="W36" s="61"/>
      <c r="X36" s="49">
        <f t="shared" si="76"/>
        <v>0</v>
      </c>
      <c r="Y36" s="61"/>
      <c r="Z36" s="61"/>
      <c r="AA36" s="61"/>
      <c r="AB36" s="61"/>
      <c r="AC36" s="49">
        <f t="shared" si="77"/>
        <v>0</v>
      </c>
      <c r="AD36" s="61"/>
      <c r="AE36" s="61"/>
      <c r="AF36" s="61"/>
      <c r="AG36" s="61"/>
      <c r="AH36" s="49">
        <f t="shared" si="78"/>
        <v>0</v>
      </c>
      <c r="AI36" s="61"/>
      <c r="AJ36" s="61"/>
      <c r="AK36" s="61"/>
      <c r="AL36" s="61"/>
      <c r="AM36" s="49">
        <f t="shared" si="79"/>
        <v>0</v>
      </c>
      <c r="AN36" s="61"/>
      <c r="AO36" s="61"/>
      <c r="AP36" s="61"/>
      <c r="AQ36" s="61"/>
      <c r="AR36" s="49">
        <f t="shared" si="80"/>
        <v>0</v>
      </c>
    </row>
    <row r="37" spans="1:44" x14ac:dyDescent="0.3">
      <c r="A37" s="105" t="s">
        <v>14</v>
      </c>
      <c r="B37" s="105"/>
      <c r="C37" s="105"/>
      <c r="D37" s="38">
        <v>5</v>
      </c>
      <c r="E37" s="49">
        <f>E33+E34+E35+E36</f>
        <v>0</v>
      </c>
      <c r="F37" s="49">
        <f t="shared" ref="F37:G37" si="81">F33+F34+F35+F36</f>
        <v>0</v>
      </c>
      <c r="G37" s="49">
        <f t="shared" si="81"/>
        <v>0</v>
      </c>
      <c r="H37" s="49">
        <f t="shared" ref="H37:AR37" si="82">H33+H34+H35+H36</f>
        <v>0</v>
      </c>
      <c r="I37" s="49">
        <f>I33+I34+I35+I36</f>
        <v>0</v>
      </c>
      <c r="J37" s="49">
        <f>J33+J34+J35+J36</f>
        <v>0</v>
      </c>
      <c r="K37" s="49">
        <f t="shared" ref="K37:M37" si="83">K33+K34+K35+K36</f>
        <v>0</v>
      </c>
      <c r="L37" s="49">
        <f t="shared" si="83"/>
        <v>0</v>
      </c>
      <c r="M37" s="49">
        <f t="shared" si="83"/>
        <v>0</v>
      </c>
      <c r="N37" s="49">
        <f t="shared" si="82"/>
        <v>0</v>
      </c>
      <c r="O37" s="49">
        <f>O33+O34+O35+O36</f>
        <v>0</v>
      </c>
      <c r="P37" s="49">
        <f t="shared" ref="P37:R37" si="84">P33+P34+P35+P36</f>
        <v>0</v>
      </c>
      <c r="Q37" s="49">
        <f t="shared" si="84"/>
        <v>0</v>
      </c>
      <c r="R37" s="49">
        <f t="shared" si="84"/>
        <v>0</v>
      </c>
      <c r="S37" s="49">
        <f t="shared" si="82"/>
        <v>0</v>
      </c>
      <c r="T37" s="49">
        <f>T33+T34+T35+T36</f>
        <v>0</v>
      </c>
      <c r="U37" s="49">
        <f t="shared" ref="U37:W37" si="85">U33+U34+U35+U36</f>
        <v>0</v>
      </c>
      <c r="V37" s="49">
        <f t="shared" si="85"/>
        <v>0</v>
      </c>
      <c r="W37" s="49">
        <f t="shared" si="85"/>
        <v>0</v>
      </c>
      <c r="X37" s="49">
        <f t="shared" si="82"/>
        <v>0</v>
      </c>
      <c r="Y37" s="49">
        <f>Y33+Y34+Y35+Y36</f>
        <v>0</v>
      </c>
      <c r="Z37" s="49">
        <f t="shared" ref="Z37:AB37" si="86">Z33+Z34+Z35+Z36</f>
        <v>0</v>
      </c>
      <c r="AA37" s="49">
        <f t="shared" si="86"/>
        <v>0</v>
      </c>
      <c r="AB37" s="49">
        <f t="shared" si="86"/>
        <v>0</v>
      </c>
      <c r="AC37" s="49">
        <f t="shared" si="82"/>
        <v>0</v>
      </c>
      <c r="AD37" s="49">
        <f>AD33+AD34+AD35+AD36</f>
        <v>0</v>
      </c>
      <c r="AE37" s="49">
        <f t="shared" ref="AE37:AG37" si="87">AE33+AE34+AE35+AE36</f>
        <v>0</v>
      </c>
      <c r="AF37" s="49">
        <f t="shared" si="87"/>
        <v>0</v>
      </c>
      <c r="AG37" s="49">
        <f t="shared" si="87"/>
        <v>0</v>
      </c>
      <c r="AH37" s="49">
        <f t="shared" si="82"/>
        <v>0</v>
      </c>
      <c r="AI37" s="49">
        <f>AI33+AI34+AI35+AI36</f>
        <v>0</v>
      </c>
      <c r="AJ37" s="49">
        <f t="shared" ref="AJ37:AL37" si="88">AJ33+AJ34+AJ35+AJ36</f>
        <v>0</v>
      </c>
      <c r="AK37" s="49">
        <f t="shared" si="88"/>
        <v>0</v>
      </c>
      <c r="AL37" s="49">
        <f t="shared" si="88"/>
        <v>0</v>
      </c>
      <c r="AM37" s="49">
        <f t="shared" si="82"/>
        <v>0</v>
      </c>
      <c r="AN37" s="49">
        <f>AN33+AN34+AN35+AN36</f>
        <v>0</v>
      </c>
      <c r="AO37" s="49">
        <f t="shared" ref="AO37:AQ37" si="89">AO33+AO34+AO35+AO36</f>
        <v>0</v>
      </c>
      <c r="AP37" s="49">
        <f t="shared" si="89"/>
        <v>0</v>
      </c>
      <c r="AQ37" s="49">
        <f t="shared" si="89"/>
        <v>0</v>
      </c>
      <c r="AR37" s="49">
        <f t="shared" si="82"/>
        <v>0</v>
      </c>
    </row>
    <row r="38" spans="1:44" x14ac:dyDescent="0.3">
      <c r="A38" s="103" t="s">
        <v>15</v>
      </c>
      <c r="B38" s="103"/>
      <c r="C38" s="103"/>
      <c r="D38" s="38">
        <v>6</v>
      </c>
      <c r="E38" s="61"/>
      <c r="F38" s="61"/>
      <c r="G38" s="61"/>
      <c r="H38" s="61"/>
      <c r="I38" s="49">
        <f t="shared" si="73"/>
        <v>0</v>
      </c>
      <c r="J38" s="61"/>
      <c r="K38" s="61"/>
      <c r="L38" s="61"/>
      <c r="M38" s="61"/>
      <c r="N38" s="49">
        <f t="shared" si="74"/>
        <v>0</v>
      </c>
      <c r="O38" s="61"/>
      <c r="P38" s="61"/>
      <c r="Q38" s="61"/>
      <c r="R38" s="61"/>
      <c r="S38" s="49">
        <f t="shared" si="75"/>
        <v>0</v>
      </c>
      <c r="T38" s="61"/>
      <c r="U38" s="61"/>
      <c r="V38" s="61"/>
      <c r="W38" s="61"/>
      <c r="X38" s="49">
        <f t="shared" si="76"/>
        <v>0</v>
      </c>
      <c r="Y38" s="61"/>
      <c r="Z38" s="61"/>
      <c r="AA38" s="61"/>
      <c r="AB38" s="61"/>
      <c r="AC38" s="49">
        <f t="shared" si="77"/>
        <v>0</v>
      </c>
      <c r="AD38" s="61"/>
      <c r="AE38" s="61"/>
      <c r="AF38" s="61"/>
      <c r="AG38" s="61"/>
      <c r="AH38" s="49">
        <f t="shared" si="78"/>
        <v>0</v>
      </c>
      <c r="AI38" s="61"/>
      <c r="AJ38" s="61"/>
      <c r="AK38" s="61"/>
      <c r="AL38" s="61"/>
      <c r="AM38" s="49">
        <f t="shared" si="79"/>
        <v>0</v>
      </c>
      <c r="AN38" s="61"/>
      <c r="AO38" s="61"/>
      <c r="AP38" s="61"/>
      <c r="AQ38" s="61"/>
      <c r="AR38" s="49">
        <f t="shared" si="80"/>
        <v>0</v>
      </c>
    </row>
    <row r="39" spans="1:44" x14ac:dyDescent="0.3">
      <c r="A39" s="103" t="s">
        <v>16</v>
      </c>
      <c r="B39" s="103"/>
      <c r="C39" s="103"/>
      <c r="D39" s="38">
        <v>7</v>
      </c>
      <c r="E39" s="61"/>
      <c r="F39" s="61"/>
      <c r="G39" s="61"/>
      <c r="H39" s="61"/>
      <c r="I39" s="49">
        <f t="shared" si="73"/>
        <v>0</v>
      </c>
      <c r="J39" s="61"/>
      <c r="K39" s="61"/>
      <c r="L39" s="61"/>
      <c r="M39" s="61"/>
      <c r="N39" s="49">
        <f t="shared" si="74"/>
        <v>0</v>
      </c>
      <c r="O39" s="61"/>
      <c r="P39" s="61"/>
      <c r="Q39" s="61"/>
      <c r="R39" s="61"/>
      <c r="S39" s="49">
        <f t="shared" si="75"/>
        <v>0</v>
      </c>
      <c r="T39" s="61"/>
      <c r="U39" s="61"/>
      <c r="V39" s="61"/>
      <c r="W39" s="61"/>
      <c r="X39" s="49">
        <f t="shared" si="76"/>
        <v>0</v>
      </c>
      <c r="Y39" s="61"/>
      <c r="Z39" s="61"/>
      <c r="AA39" s="61"/>
      <c r="AB39" s="61"/>
      <c r="AC39" s="49">
        <f t="shared" si="77"/>
        <v>0</v>
      </c>
      <c r="AD39" s="61"/>
      <c r="AE39" s="61"/>
      <c r="AF39" s="61"/>
      <c r="AG39" s="61"/>
      <c r="AH39" s="49">
        <f t="shared" si="78"/>
        <v>0</v>
      </c>
      <c r="AI39" s="61"/>
      <c r="AJ39" s="61"/>
      <c r="AK39" s="61"/>
      <c r="AL39" s="61"/>
      <c r="AM39" s="49">
        <f t="shared" si="79"/>
        <v>0</v>
      </c>
      <c r="AN39" s="61"/>
      <c r="AO39" s="61"/>
      <c r="AP39" s="61"/>
      <c r="AQ39" s="61"/>
      <c r="AR39" s="49">
        <f t="shared" si="80"/>
        <v>0</v>
      </c>
    </row>
    <row r="40" spans="1:44" x14ac:dyDescent="0.3">
      <c r="A40" s="103" t="s">
        <v>17</v>
      </c>
      <c r="B40" s="103"/>
      <c r="C40" s="103"/>
      <c r="D40" s="38">
        <v>8</v>
      </c>
      <c r="E40" s="61"/>
      <c r="F40" s="61"/>
      <c r="G40" s="61"/>
      <c r="H40" s="61"/>
      <c r="I40" s="49">
        <f t="shared" si="73"/>
        <v>0</v>
      </c>
      <c r="J40" s="61"/>
      <c r="K40" s="61"/>
      <c r="L40" s="61"/>
      <c r="M40" s="61"/>
      <c r="N40" s="49">
        <f t="shared" si="74"/>
        <v>0</v>
      </c>
      <c r="O40" s="61"/>
      <c r="P40" s="61"/>
      <c r="Q40" s="61"/>
      <c r="R40" s="61"/>
      <c r="S40" s="49">
        <f t="shared" si="75"/>
        <v>0</v>
      </c>
      <c r="T40" s="61"/>
      <c r="U40" s="61"/>
      <c r="V40" s="61"/>
      <c r="W40" s="61"/>
      <c r="X40" s="49">
        <f t="shared" si="76"/>
        <v>0</v>
      </c>
      <c r="Y40" s="61"/>
      <c r="Z40" s="61"/>
      <c r="AA40" s="61"/>
      <c r="AB40" s="61"/>
      <c r="AC40" s="49">
        <f t="shared" si="77"/>
        <v>0</v>
      </c>
      <c r="AD40" s="61"/>
      <c r="AE40" s="61"/>
      <c r="AF40" s="61"/>
      <c r="AG40" s="61"/>
      <c r="AH40" s="49">
        <f t="shared" si="78"/>
        <v>0</v>
      </c>
      <c r="AI40" s="61"/>
      <c r="AJ40" s="61"/>
      <c r="AK40" s="61"/>
      <c r="AL40" s="61"/>
      <c r="AM40" s="49">
        <f t="shared" si="79"/>
        <v>0</v>
      </c>
      <c r="AN40" s="61"/>
      <c r="AO40" s="61"/>
      <c r="AP40" s="61"/>
      <c r="AQ40" s="61"/>
      <c r="AR40" s="49">
        <f t="shared" si="80"/>
        <v>0</v>
      </c>
    </row>
    <row r="41" spans="1:44" ht="38.25" customHeight="1" x14ac:dyDescent="0.3">
      <c r="A41" s="103" t="s">
        <v>18</v>
      </c>
      <c r="B41" s="103"/>
      <c r="C41" s="103"/>
      <c r="D41" s="38">
        <v>9</v>
      </c>
      <c r="E41" s="61"/>
      <c r="F41" s="61"/>
      <c r="G41" s="61"/>
      <c r="H41" s="61"/>
      <c r="I41" s="49">
        <f t="shared" si="73"/>
        <v>0</v>
      </c>
      <c r="J41" s="61"/>
      <c r="K41" s="61"/>
      <c r="L41" s="61"/>
      <c r="M41" s="61"/>
      <c r="N41" s="49">
        <f t="shared" si="74"/>
        <v>0</v>
      </c>
      <c r="O41" s="61"/>
      <c r="P41" s="61"/>
      <c r="Q41" s="61"/>
      <c r="R41" s="61"/>
      <c r="S41" s="49">
        <f t="shared" si="75"/>
        <v>0</v>
      </c>
      <c r="T41" s="61"/>
      <c r="U41" s="61"/>
      <c r="V41" s="61"/>
      <c r="W41" s="61"/>
      <c r="X41" s="49">
        <f t="shared" si="76"/>
        <v>0</v>
      </c>
      <c r="Y41" s="61"/>
      <c r="Z41" s="61"/>
      <c r="AA41" s="61"/>
      <c r="AB41" s="61"/>
      <c r="AC41" s="49">
        <f t="shared" si="77"/>
        <v>0</v>
      </c>
      <c r="AD41" s="61"/>
      <c r="AE41" s="61"/>
      <c r="AF41" s="61"/>
      <c r="AG41" s="61"/>
      <c r="AH41" s="49">
        <f t="shared" si="78"/>
        <v>0</v>
      </c>
      <c r="AI41" s="61"/>
      <c r="AJ41" s="61"/>
      <c r="AK41" s="61"/>
      <c r="AL41" s="61"/>
      <c r="AM41" s="49">
        <f t="shared" si="79"/>
        <v>0</v>
      </c>
      <c r="AN41" s="61"/>
      <c r="AO41" s="61"/>
      <c r="AP41" s="61"/>
      <c r="AQ41" s="61"/>
      <c r="AR41" s="49">
        <f t="shared" si="80"/>
        <v>0</v>
      </c>
    </row>
    <row r="42" spans="1:44" x14ac:dyDescent="0.3">
      <c r="A42" s="106" t="s">
        <v>19</v>
      </c>
      <c r="B42" s="106"/>
      <c r="C42" s="106"/>
      <c r="D42" s="38">
        <v>10</v>
      </c>
      <c r="E42" s="49">
        <f>E38+E39+E40+E41</f>
        <v>0</v>
      </c>
      <c r="F42" s="49">
        <f t="shared" ref="F42:AR42" si="90">F38+F39+F40+F41</f>
        <v>0</v>
      </c>
      <c r="G42" s="49">
        <f t="shared" si="90"/>
        <v>0</v>
      </c>
      <c r="H42" s="49">
        <f t="shared" si="90"/>
        <v>0</v>
      </c>
      <c r="I42" s="49">
        <f t="shared" si="90"/>
        <v>0</v>
      </c>
      <c r="J42" s="49">
        <f>J38+J39+J40+J41</f>
        <v>0</v>
      </c>
      <c r="K42" s="49">
        <f t="shared" ref="K42:M42" si="91">K38+K39+K40+K41</f>
        <v>0</v>
      </c>
      <c r="L42" s="49">
        <f t="shared" si="91"/>
        <v>0</v>
      </c>
      <c r="M42" s="49">
        <f t="shared" si="91"/>
        <v>0</v>
      </c>
      <c r="N42" s="49">
        <f t="shared" si="90"/>
        <v>0</v>
      </c>
      <c r="O42" s="49">
        <f>O38+O39+O40+O41</f>
        <v>0</v>
      </c>
      <c r="P42" s="49">
        <f t="shared" ref="P42:R42" si="92">P38+P39+P40+P41</f>
        <v>0</v>
      </c>
      <c r="Q42" s="49">
        <f t="shared" si="92"/>
        <v>0</v>
      </c>
      <c r="R42" s="49">
        <f t="shared" si="92"/>
        <v>0</v>
      </c>
      <c r="S42" s="49">
        <f t="shared" si="90"/>
        <v>0</v>
      </c>
      <c r="T42" s="49">
        <f>T38+T39+T40+T41</f>
        <v>0</v>
      </c>
      <c r="U42" s="49">
        <f t="shared" ref="U42:W42" si="93">U38+U39+U40+U41</f>
        <v>0</v>
      </c>
      <c r="V42" s="49">
        <f t="shared" si="93"/>
        <v>0</v>
      </c>
      <c r="W42" s="49">
        <f t="shared" si="93"/>
        <v>0</v>
      </c>
      <c r="X42" s="49">
        <f t="shared" si="90"/>
        <v>0</v>
      </c>
      <c r="Y42" s="49">
        <f>Y38+Y39+Y40+Y41</f>
        <v>0</v>
      </c>
      <c r="Z42" s="49">
        <f t="shared" ref="Z42:AB42" si="94">Z38+Z39+Z40+Z41</f>
        <v>0</v>
      </c>
      <c r="AA42" s="49">
        <f t="shared" si="94"/>
        <v>0</v>
      </c>
      <c r="AB42" s="49">
        <f t="shared" si="94"/>
        <v>0</v>
      </c>
      <c r="AC42" s="49">
        <f t="shared" si="90"/>
        <v>0</v>
      </c>
      <c r="AD42" s="49">
        <f>AD38+AD39+AD40+AD41</f>
        <v>0</v>
      </c>
      <c r="AE42" s="49">
        <f t="shared" ref="AE42:AG42" si="95">AE38+AE39+AE40+AE41</f>
        <v>0</v>
      </c>
      <c r="AF42" s="49">
        <f t="shared" si="95"/>
        <v>0</v>
      </c>
      <c r="AG42" s="49">
        <f t="shared" si="95"/>
        <v>0</v>
      </c>
      <c r="AH42" s="49">
        <f t="shared" si="90"/>
        <v>0</v>
      </c>
      <c r="AI42" s="49">
        <f>AI38+AI39+AI40+AI41</f>
        <v>0</v>
      </c>
      <c r="AJ42" s="49">
        <f t="shared" ref="AJ42:AL42" si="96">AJ38+AJ39+AJ40+AJ41</f>
        <v>0</v>
      </c>
      <c r="AK42" s="49">
        <f t="shared" si="96"/>
        <v>0</v>
      </c>
      <c r="AL42" s="49">
        <f t="shared" si="96"/>
        <v>0</v>
      </c>
      <c r="AM42" s="49">
        <f t="shared" si="90"/>
        <v>0</v>
      </c>
      <c r="AN42" s="49">
        <f>AN38+AN39+AN40+AN41</f>
        <v>0</v>
      </c>
      <c r="AO42" s="49">
        <f t="shared" ref="AO42:AQ42" si="97">AO38+AO39+AO40+AO41</f>
        <v>0</v>
      </c>
      <c r="AP42" s="49">
        <f t="shared" si="97"/>
        <v>0</v>
      </c>
      <c r="AQ42" s="49">
        <f t="shared" si="97"/>
        <v>0</v>
      </c>
      <c r="AR42" s="49">
        <f t="shared" si="90"/>
        <v>0</v>
      </c>
    </row>
    <row r="43" spans="1:44" x14ac:dyDescent="0.3">
      <c r="A43" s="103" t="s">
        <v>20</v>
      </c>
      <c r="B43" s="103"/>
      <c r="C43" s="103"/>
      <c r="D43" s="38">
        <v>11</v>
      </c>
      <c r="E43" s="61"/>
      <c r="F43" s="61"/>
      <c r="G43" s="61"/>
      <c r="H43" s="61"/>
      <c r="I43" s="49">
        <f t="shared" si="73"/>
        <v>0</v>
      </c>
      <c r="J43" s="61"/>
      <c r="K43" s="61"/>
      <c r="L43" s="61"/>
      <c r="M43" s="61"/>
      <c r="N43" s="49">
        <f t="shared" si="74"/>
        <v>0</v>
      </c>
      <c r="O43" s="61"/>
      <c r="P43" s="61"/>
      <c r="Q43" s="61"/>
      <c r="R43" s="61"/>
      <c r="S43" s="49">
        <f t="shared" si="75"/>
        <v>0</v>
      </c>
      <c r="T43" s="61"/>
      <c r="U43" s="61"/>
      <c r="V43" s="61"/>
      <c r="W43" s="61"/>
      <c r="X43" s="49">
        <f t="shared" si="76"/>
        <v>0</v>
      </c>
      <c r="Y43" s="61"/>
      <c r="Z43" s="61"/>
      <c r="AA43" s="61"/>
      <c r="AB43" s="61"/>
      <c r="AC43" s="49">
        <f t="shared" si="77"/>
        <v>0</v>
      </c>
      <c r="AD43" s="61"/>
      <c r="AE43" s="61"/>
      <c r="AF43" s="61"/>
      <c r="AG43" s="61"/>
      <c r="AH43" s="49">
        <f t="shared" si="78"/>
        <v>0</v>
      </c>
      <c r="AI43" s="61"/>
      <c r="AJ43" s="61"/>
      <c r="AK43" s="61"/>
      <c r="AL43" s="61"/>
      <c r="AM43" s="49">
        <f t="shared" si="79"/>
        <v>0</v>
      </c>
      <c r="AN43" s="61"/>
      <c r="AO43" s="61"/>
      <c r="AP43" s="61"/>
      <c r="AQ43" s="61"/>
      <c r="AR43" s="49">
        <f t="shared" si="80"/>
        <v>0</v>
      </c>
    </row>
    <row r="44" spans="1:44" x14ac:dyDescent="0.3">
      <c r="A44" s="104" t="s">
        <v>21</v>
      </c>
      <c r="B44" s="104"/>
      <c r="C44" s="104"/>
      <c r="D44" s="38">
        <v>12</v>
      </c>
      <c r="E44" s="61"/>
      <c r="F44" s="61"/>
      <c r="G44" s="61"/>
      <c r="H44" s="61"/>
      <c r="I44" s="49">
        <f t="shared" si="73"/>
        <v>0</v>
      </c>
      <c r="J44" s="61"/>
      <c r="K44" s="61"/>
      <c r="L44" s="61"/>
      <c r="M44" s="61"/>
      <c r="N44" s="49">
        <f t="shared" si="74"/>
        <v>0</v>
      </c>
      <c r="O44" s="61"/>
      <c r="P44" s="61"/>
      <c r="Q44" s="61"/>
      <c r="R44" s="61"/>
      <c r="S44" s="49">
        <f t="shared" si="75"/>
        <v>0</v>
      </c>
      <c r="T44" s="61"/>
      <c r="U44" s="61"/>
      <c r="V44" s="61"/>
      <c r="W44" s="61"/>
      <c r="X44" s="49">
        <f t="shared" si="76"/>
        <v>0</v>
      </c>
      <c r="Y44" s="61"/>
      <c r="Z44" s="61"/>
      <c r="AA44" s="61"/>
      <c r="AB44" s="61"/>
      <c r="AC44" s="49">
        <f t="shared" si="77"/>
        <v>0</v>
      </c>
      <c r="AD44" s="61"/>
      <c r="AE44" s="61"/>
      <c r="AF44" s="61"/>
      <c r="AG44" s="61"/>
      <c r="AH44" s="49">
        <f t="shared" si="78"/>
        <v>0</v>
      </c>
      <c r="AI44" s="61"/>
      <c r="AJ44" s="61"/>
      <c r="AK44" s="61"/>
      <c r="AL44" s="61"/>
      <c r="AM44" s="49">
        <f t="shared" si="79"/>
        <v>0</v>
      </c>
      <c r="AN44" s="61"/>
      <c r="AO44" s="61"/>
      <c r="AP44" s="61"/>
      <c r="AQ44" s="61"/>
      <c r="AR44" s="49">
        <f t="shared" si="80"/>
        <v>0</v>
      </c>
    </row>
    <row r="45" spans="1:44" x14ac:dyDescent="0.3">
      <c r="A45" s="103" t="s">
        <v>22</v>
      </c>
      <c r="B45" s="103"/>
      <c r="C45" s="103"/>
      <c r="D45" s="38">
        <v>13</v>
      </c>
      <c r="E45" s="61"/>
      <c r="F45" s="61"/>
      <c r="G45" s="61"/>
      <c r="H45" s="61"/>
      <c r="I45" s="49">
        <f t="shared" si="73"/>
        <v>0</v>
      </c>
      <c r="J45" s="61"/>
      <c r="K45" s="61"/>
      <c r="L45" s="61"/>
      <c r="M45" s="61"/>
      <c r="N45" s="49">
        <f t="shared" si="74"/>
        <v>0</v>
      </c>
      <c r="O45" s="61"/>
      <c r="P45" s="61"/>
      <c r="Q45" s="61"/>
      <c r="R45" s="61"/>
      <c r="S45" s="49">
        <f t="shared" si="75"/>
        <v>0</v>
      </c>
      <c r="T45" s="61"/>
      <c r="U45" s="61"/>
      <c r="V45" s="61"/>
      <c r="W45" s="61"/>
      <c r="X45" s="49">
        <f t="shared" si="76"/>
        <v>0</v>
      </c>
      <c r="Y45" s="61"/>
      <c r="Z45" s="61"/>
      <c r="AA45" s="61"/>
      <c r="AB45" s="61"/>
      <c r="AC45" s="49">
        <f t="shared" si="77"/>
        <v>0</v>
      </c>
      <c r="AD45" s="61"/>
      <c r="AE45" s="61"/>
      <c r="AF45" s="61"/>
      <c r="AG45" s="61"/>
      <c r="AH45" s="49">
        <f t="shared" si="78"/>
        <v>0</v>
      </c>
      <c r="AI45" s="61"/>
      <c r="AJ45" s="61"/>
      <c r="AK45" s="61"/>
      <c r="AL45" s="61"/>
      <c r="AM45" s="49">
        <f t="shared" si="79"/>
        <v>0</v>
      </c>
      <c r="AN45" s="61"/>
      <c r="AO45" s="61"/>
      <c r="AP45" s="61"/>
      <c r="AQ45" s="61"/>
      <c r="AR45" s="49">
        <f t="shared" si="80"/>
        <v>0</v>
      </c>
    </row>
    <row r="46" spans="1:44" x14ac:dyDescent="0.3">
      <c r="A46" s="103" t="s">
        <v>23</v>
      </c>
      <c r="B46" s="103"/>
      <c r="C46" s="103"/>
      <c r="D46" s="38">
        <v>14</v>
      </c>
      <c r="E46" s="61"/>
      <c r="F46" s="61"/>
      <c r="G46" s="61"/>
      <c r="H46" s="61"/>
      <c r="I46" s="49">
        <f t="shared" si="73"/>
        <v>0</v>
      </c>
      <c r="J46" s="61"/>
      <c r="K46" s="61"/>
      <c r="L46" s="61"/>
      <c r="M46" s="61"/>
      <c r="N46" s="49">
        <f t="shared" si="74"/>
        <v>0</v>
      </c>
      <c r="O46" s="61"/>
      <c r="P46" s="61"/>
      <c r="Q46" s="61"/>
      <c r="R46" s="61"/>
      <c r="S46" s="49">
        <f t="shared" si="75"/>
        <v>0</v>
      </c>
      <c r="T46" s="61"/>
      <c r="U46" s="61"/>
      <c r="V46" s="61"/>
      <c r="W46" s="61"/>
      <c r="X46" s="49">
        <f t="shared" si="76"/>
        <v>0</v>
      </c>
      <c r="Y46" s="61"/>
      <c r="Z46" s="61"/>
      <c r="AA46" s="61"/>
      <c r="AB46" s="61"/>
      <c r="AC46" s="49">
        <f t="shared" si="77"/>
        <v>0</v>
      </c>
      <c r="AD46" s="61"/>
      <c r="AE46" s="61"/>
      <c r="AF46" s="61"/>
      <c r="AG46" s="61"/>
      <c r="AH46" s="49">
        <f t="shared" si="78"/>
        <v>0</v>
      </c>
      <c r="AI46" s="61"/>
      <c r="AJ46" s="61"/>
      <c r="AK46" s="61"/>
      <c r="AL46" s="61"/>
      <c r="AM46" s="49">
        <f t="shared" si="79"/>
        <v>0</v>
      </c>
      <c r="AN46" s="61"/>
      <c r="AO46" s="61"/>
      <c r="AP46" s="61"/>
      <c r="AQ46" s="61"/>
      <c r="AR46" s="49">
        <f t="shared" si="80"/>
        <v>0</v>
      </c>
    </row>
    <row r="47" spans="1:44" x14ac:dyDescent="0.3">
      <c r="A47" s="106" t="s">
        <v>24</v>
      </c>
      <c r="B47" s="106"/>
      <c r="C47" s="106"/>
      <c r="D47" s="38">
        <v>15</v>
      </c>
      <c r="E47" s="49">
        <f>E43+E44+E45+E46</f>
        <v>0</v>
      </c>
      <c r="F47" s="49">
        <f t="shared" ref="F47:AR47" si="98">F43+F44+F45+F46</f>
        <v>0</v>
      </c>
      <c r="G47" s="49">
        <f t="shared" si="98"/>
        <v>0</v>
      </c>
      <c r="H47" s="49">
        <f t="shared" si="98"/>
        <v>0</v>
      </c>
      <c r="I47" s="49">
        <f t="shared" si="98"/>
        <v>0</v>
      </c>
      <c r="J47" s="49">
        <f>J43+J44+J45+J46</f>
        <v>0</v>
      </c>
      <c r="K47" s="49">
        <f t="shared" ref="K47:M47" si="99">K43+K44+K45+K46</f>
        <v>0</v>
      </c>
      <c r="L47" s="49">
        <f t="shared" si="99"/>
        <v>0</v>
      </c>
      <c r="M47" s="49">
        <f t="shared" si="99"/>
        <v>0</v>
      </c>
      <c r="N47" s="49">
        <f t="shared" si="98"/>
        <v>0</v>
      </c>
      <c r="O47" s="49">
        <f>O43+O44+O45+O46</f>
        <v>0</v>
      </c>
      <c r="P47" s="49">
        <f t="shared" ref="P47:R47" si="100">P43+P44+P45+P46</f>
        <v>0</v>
      </c>
      <c r="Q47" s="49">
        <f t="shared" si="100"/>
        <v>0</v>
      </c>
      <c r="R47" s="49">
        <f t="shared" si="100"/>
        <v>0</v>
      </c>
      <c r="S47" s="49">
        <f t="shared" si="98"/>
        <v>0</v>
      </c>
      <c r="T47" s="49">
        <f>T43+T44+T45+T46</f>
        <v>0</v>
      </c>
      <c r="U47" s="49">
        <f t="shared" ref="U47:W47" si="101">U43+U44+U45+U46</f>
        <v>0</v>
      </c>
      <c r="V47" s="49">
        <f t="shared" si="101"/>
        <v>0</v>
      </c>
      <c r="W47" s="49">
        <f t="shared" si="101"/>
        <v>0</v>
      </c>
      <c r="X47" s="49">
        <f t="shared" si="98"/>
        <v>0</v>
      </c>
      <c r="Y47" s="49">
        <f>Y43+Y44+Y45+Y46</f>
        <v>0</v>
      </c>
      <c r="Z47" s="49">
        <f t="shared" ref="Z47:AB47" si="102">Z43+Z44+Z45+Z46</f>
        <v>0</v>
      </c>
      <c r="AA47" s="49">
        <f t="shared" si="102"/>
        <v>0</v>
      </c>
      <c r="AB47" s="49">
        <f t="shared" si="102"/>
        <v>0</v>
      </c>
      <c r="AC47" s="49">
        <f t="shared" si="98"/>
        <v>0</v>
      </c>
      <c r="AD47" s="49">
        <f>AD43+AD44+AD45+AD46</f>
        <v>0</v>
      </c>
      <c r="AE47" s="49">
        <f t="shared" ref="AE47:AG47" si="103">AE43+AE44+AE45+AE46</f>
        <v>0</v>
      </c>
      <c r="AF47" s="49">
        <f t="shared" si="103"/>
        <v>0</v>
      </c>
      <c r="AG47" s="49">
        <f t="shared" si="103"/>
        <v>0</v>
      </c>
      <c r="AH47" s="49">
        <f t="shared" si="98"/>
        <v>0</v>
      </c>
      <c r="AI47" s="49">
        <f>AI43+AI44+AI45+AI46</f>
        <v>0</v>
      </c>
      <c r="AJ47" s="49">
        <f t="shared" ref="AJ47:AL47" si="104">AJ43+AJ44+AJ45+AJ46</f>
        <v>0</v>
      </c>
      <c r="AK47" s="49">
        <f t="shared" si="104"/>
        <v>0</v>
      </c>
      <c r="AL47" s="49">
        <f t="shared" si="104"/>
        <v>0</v>
      </c>
      <c r="AM47" s="49">
        <f t="shared" si="98"/>
        <v>0</v>
      </c>
      <c r="AN47" s="49">
        <f>AN43+AN44+AN45+AN46</f>
        <v>0</v>
      </c>
      <c r="AO47" s="49">
        <f t="shared" ref="AO47:AQ47" si="105">AO43+AO44+AO45+AO46</f>
        <v>0</v>
      </c>
      <c r="AP47" s="49">
        <f t="shared" si="105"/>
        <v>0</v>
      </c>
      <c r="AQ47" s="49">
        <f t="shared" si="105"/>
        <v>0</v>
      </c>
      <c r="AR47" s="49">
        <f t="shared" si="98"/>
        <v>0</v>
      </c>
    </row>
    <row r="48" spans="1:44" x14ac:dyDescent="0.3">
      <c r="A48" s="106" t="s">
        <v>25</v>
      </c>
      <c r="B48" s="106"/>
      <c r="C48" s="106"/>
      <c r="D48" s="38">
        <v>16</v>
      </c>
      <c r="E48" s="49">
        <f>E37+E42+E47</f>
        <v>0</v>
      </c>
      <c r="F48" s="49">
        <f t="shared" ref="F48:AR48" si="106">F37+F42+F47</f>
        <v>0</v>
      </c>
      <c r="G48" s="49">
        <f t="shared" si="106"/>
        <v>0</v>
      </c>
      <c r="H48" s="49">
        <f t="shared" si="106"/>
        <v>0</v>
      </c>
      <c r="I48" s="49">
        <f t="shared" si="106"/>
        <v>0</v>
      </c>
      <c r="J48" s="49">
        <f>J37+J42+J47</f>
        <v>0</v>
      </c>
      <c r="K48" s="49">
        <f t="shared" ref="K48:M48" si="107">K37+K42+K47</f>
        <v>0</v>
      </c>
      <c r="L48" s="49">
        <f t="shared" si="107"/>
        <v>0</v>
      </c>
      <c r="M48" s="49">
        <f t="shared" si="107"/>
        <v>0</v>
      </c>
      <c r="N48" s="49">
        <f t="shared" si="106"/>
        <v>0</v>
      </c>
      <c r="O48" s="49">
        <f>O37+O42+O47</f>
        <v>0</v>
      </c>
      <c r="P48" s="49">
        <f t="shared" ref="P48:R48" si="108">P37+P42+P47</f>
        <v>0</v>
      </c>
      <c r="Q48" s="49">
        <f t="shared" si="108"/>
        <v>0</v>
      </c>
      <c r="R48" s="49">
        <f t="shared" si="108"/>
        <v>0</v>
      </c>
      <c r="S48" s="49">
        <f t="shared" si="106"/>
        <v>0</v>
      </c>
      <c r="T48" s="49">
        <f>T37+T42+T47</f>
        <v>0</v>
      </c>
      <c r="U48" s="49">
        <f t="shared" ref="U48:W48" si="109">U37+U42+U47</f>
        <v>0</v>
      </c>
      <c r="V48" s="49">
        <f t="shared" si="109"/>
        <v>0</v>
      </c>
      <c r="W48" s="49">
        <f t="shared" si="109"/>
        <v>0</v>
      </c>
      <c r="X48" s="49">
        <f t="shared" si="106"/>
        <v>0</v>
      </c>
      <c r="Y48" s="49">
        <f>Y37+Y42+Y47</f>
        <v>0</v>
      </c>
      <c r="Z48" s="49">
        <f t="shared" ref="Z48:AB48" si="110">Z37+Z42+Z47</f>
        <v>0</v>
      </c>
      <c r="AA48" s="49">
        <f t="shared" si="110"/>
        <v>0</v>
      </c>
      <c r="AB48" s="49">
        <f t="shared" si="110"/>
        <v>0</v>
      </c>
      <c r="AC48" s="49">
        <f t="shared" si="106"/>
        <v>0</v>
      </c>
      <c r="AD48" s="49">
        <f>AD37+AD42+AD47</f>
        <v>0</v>
      </c>
      <c r="AE48" s="49">
        <f t="shared" ref="AE48:AG48" si="111">AE37+AE42+AE47</f>
        <v>0</v>
      </c>
      <c r="AF48" s="49">
        <f t="shared" si="111"/>
        <v>0</v>
      </c>
      <c r="AG48" s="49">
        <f t="shared" si="111"/>
        <v>0</v>
      </c>
      <c r="AH48" s="49">
        <f t="shared" si="106"/>
        <v>0</v>
      </c>
      <c r="AI48" s="49">
        <f>AI37+AI42+AI47</f>
        <v>0</v>
      </c>
      <c r="AJ48" s="49">
        <f t="shared" ref="AJ48:AL48" si="112">AJ37+AJ42+AJ47</f>
        <v>0</v>
      </c>
      <c r="AK48" s="49">
        <f t="shared" si="112"/>
        <v>0</v>
      </c>
      <c r="AL48" s="49">
        <f t="shared" si="112"/>
        <v>0</v>
      </c>
      <c r="AM48" s="49">
        <f t="shared" si="106"/>
        <v>0</v>
      </c>
      <c r="AN48" s="49">
        <f>AN37+AN42+AN47</f>
        <v>0</v>
      </c>
      <c r="AO48" s="49">
        <f t="shared" ref="AO48:AQ48" si="113">AO37+AO42+AO47</f>
        <v>0</v>
      </c>
      <c r="AP48" s="49">
        <f t="shared" si="113"/>
        <v>0</v>
      </c>
      <c r="AQ48" s="49">
        <f t="shared" si="113"/>
        <v>0</v>
      </c>
      <c r="AR48" s="49">
        <f t="shared" si="106"/>
        <v>0</v>
      </c>
    </row>
    <row r="49" spans="1:44" x14ac:dyDescent="0.3">
      <c r="A49" s="103" t="s">
        <v>26</v>
      </c>
      <c r="B49" s="103"/>
      <c r="C49" s="103"/>
      <c r="D49" s="38">
        <v>17</v>
      </c>
      <c r="E49" s="61"/>
      <c r="F49" s="61"/>
      <c r="G49" s="61"/>
      <c r="H49" s="61"/>
      <c r="I49" s="49">
        <f t="shared" ref="I49:I56" si="114">H49</f>
        <v>0</v>
      </c>
      <c r="J49" s="61"/>
      <c r="K49" s="61"/>
      <c r="L49" s="61"/>
      <c r="M49" s="61"/>
      <c r="N49" s="49">
        <f t="shared" ref="N49:N56" si="115">M49</f>
        <v>0</v>
      </c>
      <c r="O49" s="61"/>
      <c r="P49" s="61"/>
      <c r="Q49" s="61"/>
      <c r="R49" s="61"/>
      <c r="S49" s="49">
        <f t="shared" ref="S49:S56" si="116">R49</f>
        <v>0</v>
      </c>
      <c r="T49" s="61"/>
      <c r="U49" s="61"/>
      <c r="V49" s="61"/>
      <c r="W49" s="61"/>
      <c r="X49" s="49">
        <f t="shared" ref="X49:X56" si="117">W49</f>
        <v>0</v>
      </c>
      <c r="Y49" s="61"/>
      <c r="Z49" s="61"/>
      <c r="AA49" s="61"/>
      <c r="AB49" s="61"/>
      <c r="AC49" s="49">
        <f t="shared" ref="AC49:AC56" si="118">AB49</f>
        <v>0</v>
      </c>
      <c r="AD49" s="61"/>
      <c r="AE49" s="61"/>
      <c r="AF49" s="61"/>
      <c r="AG49" s="61"/>
      <c r="AH49" s="49">
        <f t="shared" ref="AH49:AH56" si="119">AG49</f>
        <v>0</v>
      </c>
      <c r="AI49" s="61"/>
      <c r="AJ49" s="61"/>
      <c r="AK49" s="61"/>
      <c r="AL49" s="61"/>
      <c r="AM49" s="49">
        <f t="shared" ref="AM49:AM56" si="120">AL49</f>
        <v>0</v>
      </c>
      <c r="AN49" s="61"/>
      <c r="AO49" s="61"/>
      <c r="AP49" s="61"/>
      <c r="AQ49" s="61"/>
      <c r="AR49" s="49">
        <f t="shared" ref="AR49:AR56" si="121">AQ49</f>
        <v>0</v>
      </c>
    </row>
    <row r="50" spans="1:44" x14ac:dyDescent="0.3">
      <c r="A50" s="103" t="s">
        <v>27</v>
      </c>
      <c r="B50" s="103"/>
      <c r="C50" s="103"/>
      <c r="D50" s="38">
        <v>18</v>
      </c>
      <c r="E50" s="61"/>
      <c r="F50" s="61"/>
      <c r="G50" s="61"/>
      <c r="H50" s="61"/>
      <c r="I50" s="49">
        <f t="shared" si="114"/>
        <v>0</v>
      </c>
      <c r="J50" s="61"/>
      <c r="K50" s="61"/>
      <c r="L50" s="61"/>
      <c r="M50" s="61"/>
      <c r="N50" s="49">
        <f t="shared" si="115"/>
        <v>0</v>
      </c>
      <c r="O50" s="61"/>
      <c r="P50" s="61"/>
      <c r="Q50" s="61"/>
      <c r="R50" s="61"/>
      <c r="S50" s="49">
        <f t="shared" si="116"/>
        <v>0</v>
      </c>
      <c r="T50" s="61"/>
      <c r="U50" s="61"/>
      <c r="V50" s="61"/>
      <c r="W50" s="61"/>
      <c r="X50" s="49">
        <f t="shared" si="117"/>
        <v>0</v>
      </c>
      <c r="Y50" s="61"/>
      <c r="Z50" s="61"/>
      <c r="AA50" s="61"/>
      <c r="AB50" s="61"/>
      <c r="AC50" s="49">
        <f t="shared" si="118"/>
        <v>0</v>
      </c>
      <c r="AD50" s="61"/>
      <c r="AE50" s="61"/>
      <c r="AF50" s="61"/>
      <c r="AG50" s="61"/>
      <c r="AH50" s="49">
        <f t="shared" si="119"/>
        <v>0</v>
      </c>
      <c r="AI50" s="61"/>
      <c r="AJ50" s="61"/>
      <c r="AK50" s="61"/>
      <c r="AL50" s="61"/>
      <c r="AM50" s="49">
        <f t="shared" si="120"/>
        <v>0</v>
      </c>
      <c r="AN50" s="61"/>
      <c r="AO50" s="61"/>
      <c r="AP50" s="61"/>
      <c r="AQ50" s="61"/>
      <c r="AR50" s="49">
        <f t="shared" si="121"/>
        <v>0</v>
      </c>
    </row>
    <row r="51" spans="1:44" x14ac:dyDescent="0.3">
      <c r="A51" s="103" t="s">
        <v>28</v>
      </c>
      <c r="B51" s="103"/>
      <c r="C51" s="103"/>
      <c r="D51" s="38">
        <v>19</v>
      </c>
      <c r="E51" s="61"/>
      <c r="F51" s="61"/>
      <c r="G51" s="61"/>
      <c r="H51" s="61"/>
      <c r="I51" s="49">
        <f t="shared" si="114"/>
        <v>0</v>
      </c>
      <c r="J51" s="61"/>
      <c r="K51" s="61"/>
      <c r="L51" s="61"/>
      <c r="M51" s="61"/>
      <c r="N51" s="49">
        <f t="shared" si="115"/>
        <v>0</v>
      </c>
      <c r="O51" s="61"/>
      <c r="P51" s="61"/>
      <c r="Q51" s="61"/>
      <c r="R51" s="61"/>
      <c r="S51" s="49">
        <f t="shared" si="116"/>
        <v>0</v>
      </c>
      <c r="T51" s="61"/>
      <c r="U51" s="61"/>
      <c r="V51" s="61"/>
      <c r="W51" s="61"/>
      <c r="X51" s="49">
        <f t="shared" si="117"/>
        <v>0</v>
      </c>
      <c r="Y51" s="61"/>
      <c r="Z51" s="61"/>
      <c r="AA51" s="61"/>
      <c r="AB51" s="61"/>
      <c r="AC51" s="49">
        <f t="shared" si="118"/>
        <v>0</v>
      </c>
      <c r="AD51" s="61"/>
      <c r="AE51" s="61"/>
      <c r="AF51" s="61"/>
      <c r="AG51" s="61"/>
      <c r="AH51" s="49">
        <f t="shared" si="119"/>
        <v>0</v>
      </c>
      <c r="AI51" s="61"/>
      <c r="AJ51" s="61"/>
      <c r="AK51" s="61"/>
      <c r="AL51" s="61"/>
      <c r="AM51" s="49">
        <f t="shared" si="120"/>
        <v>0</v>
      </c>
      <c r="AN51" s="61"/>
      <c r="AO51" s="61"/>
      <c r="AP51" s="61"/>
      <c r="AQ51" s="61"/>
      <c r="AR51" s="49">
        <f t="shared" si="121"/>
        <v>0</v>
      </c>
    </row>
    <row r="52" spans="1:44" x14ac:dyDescent="0.3">
      <c r="A52" s="103" t="s">
        <v>29</v>
      </c>
      <c r="B52" s="103"/>
      <c r="C52" s="103"/>
      <c r="D52" s="38">
        <v>20</v>
      </c>
      <c r="E52" s="61"/>
      <c r="F52" s="61"/>
      <c r="G52" s="61"/>
      <c r="H52" s="61"/>
      <c r="I52" s="49">
        <f t="shared" si="114"/>
        <v>0</v>
      </c>
      <c r="J52" s="61"/>
      <c r="K52" s="61"/>
      <c r="L52" s="61"/>
      <c r="M52" s="61"/>
      <c r="N52" s="49">
        <f t="shared" si="115"/>
        <v>0</v>
      </c>
      <c r="O52" s="61"/>
      <c r="P52" s="61"/>
      <c r="Q52" s="61"/>
      <c r="R52" s="61"/>
      <c r="S52" s="49">
        <f t="shared" si="116"/>
        <v>0</v>
      </c>
      <c r="T52" s="61"/>
      <c r="U52" s="61"/>
      <c r="V52" s="61"/>
      <c r="W52" s="61"/>
      <c r="X52" s="49">
        <f t="shared" si="117"/>
        <v>0</v>
      </c>
      <c r="Y52" s="61"/>
      <c r="Z52" s="61"/>
      <c r="AA52" s="61"/>
      <c r="AB52" s="61"/>
      <c r="AC52" s="49">
        <f t="shared" si="118"/>
        <v>0</v>
      </c>
      <c r="AD52" s="61"/>
      <c r="AE52" s="61"/>
      <c r="AF52" s="61"/>
      <c r="AG52" s="61"/>
      <c r="AH52" s="49">
        <f t="shared" si="119"/>
        <v>0</v>
      </c>
      <c r="AI52" s="61"/>
      <c r="AJ52" s="61"/>
      <c r="AK52" s="61"/>
      <c r="AL52" s="61"/>
      <c r="AM52" s="49">
        <f t="shared" si="120"/>
        <v>0</v>
      </c>
      <c r="AN52" s="61"/>
      <c r="AO52" s="61"/>
      <c r="AP52" s="61"/>
      <c r="AQ52" s="61"/>
      <c r="AR52" s="49">
        <f t="shared" si="121"/>
        <v>0</v>
      </c>
    </row>
    <row r="53" spans="1:44" x14ac:dyDescent="0.3">
      <c r="A53" s="103" t="s">
        <v>30</v>
      </c>
      <c r="B53" s="103"/>
      <c r="C53" s="103"/>
      <c r="D53" s="38">
        <v>21</v>
      </c>
      <c r="E53" s="61"/>
      <c r="F53" s="61"/>
      <c r="G53" s="61"/>
      <c r="H53" s="61"/>
      <c r="I53" s="49">
        <f t="shared" si="114"/>
        <v>0</v>
      </c>
      <c r="J53" s="61"/>
      <c r="K53" s="61"/>
      <c r="L53" s="61"/>
      <c r="M53" s="61"/>
      <c r="N53" s="49">
        <f t="shared" si="115"/>
        <v>0</v>
      </c>
      <c r="O53" s="61"/>
      <c r="P53" s="61"/>
      <c r="Q53" s="61"/>
      <c r="R53" s="61"/>
      <c r="S53" s="49">
        <f t="shared" si="116"/>
        <v>0</v>
      </c>
      <c r="T53" s="61"/>
      <c r="U53" s="61"/>
      <c r="V53" s="61"/>
      <c r="W53" s="61"/>
      <c r="X53" s="49">
        <f t="shared" si="117"/>
        <v>0</v>
      </c>
      <c r="Y53" s="61"/>
      <c r="Z53" s="61"/>
      <c r="AA53" s="61"/>
      <c r="AB53" s="61"/>
      <c r="AC53" s="49">
        <f t="shared" si="118"/>
        <v>0</v>
      </c>
      <c r="AD53" s="61"/>
      <c r="AE53" s="61"/>
      <c r="AF53" s="61"/>
      <c r="AG53" s="61"/>
      <c r="AH53" s="49">
        <f t="shared" si="119"/>
        <v>0</v>
      </c>
      <c r="AI53" s="61"/>
      <c r="AJ53" s="61"/>
      <c r="AK53" s="61"/>
      <c r="AL53" s="61"/>
      <c r="AM53" s="49">
        <f t="shared" si="120"/>
        <v>0</v>
      </c>
      <c r="AN53" s="61"/>
      <c r="AO53" s="61"/>
      <c r="AP53" s="61"/>
      <c r="AQ53" s="61"/>
      <c r="AR53" s="49">
        <f t="shared" si="121"/>
        <v>0</v>
      </c>
    </row>
    <row r="54" spans="1:44" x14ac:dyDescent="0.3">
      <c r="A54" s="103" t="s">
        <v>31</v>
      </c>
      <c r="B54" s="103"/>
      <c r="C54" s="103"/>
      <c r="D54" s="38">
        <v>22</v>
      </c>
      <c r="E54" s="61"/>
      <c r="F54" s="61"/>
      <c r="G54" s="61"/>
      <c r="H54" s="61"/>
      <c r="I54" s="49">
        <f t="shared" si="114"/>
        <v>0</v>
      </c>
      <c r="J54" s="61"/>
      <c r="K54" s="61"/>
      <c r="L54" s="61"/>
      <c r="M54" s="61"/>
      <c r="N54" s="49">
        <f t="shared" si="115"/>
        <v>0</v>
      </c>
      <c r="O54" s="61"/>
      <c r="P54" s="61"/>
      <c r="Q54" s="61"/>
      <c r="R54" s="61"/>
      <c r="S54" s="49">
        <f t="shared" si="116"/>
        <v>0</v>
      </c>
      <c r="T54" s="61"/>
      <c r="U54" s="61"/>
      <c r="V54" s="61"/>
      <c r="W54" s="61"/>
      <c r="X54" s="49">
        <f t="shared" si="117"/>
        <v>0</v>
      </c>
      <c r="Y54" s="61"/>
      <c r="Z54" s="61"/>
      <c r="AA54" s="61"/>
      <c r="AB54" s="61"/>
      <c r="AC54" s="49">
        <f t="shared" si="118"/>
        <v>0</v>
      </c>
      <c r="AD54" s="61"/>
      <c r="AE54" s="61"/>
      <c r="AF54" s="61"/>
      <c r="AG54" s="61"/>
      <c r="AH54" s="49">
        <f t="shared" si="119"/>
        <v>0</v>
      </c>
      <c r="AI54" s="61"/>
      <c r="AJ54" s="61"/>
      <c r="AK54" s="61"/>
      <c r="AL54" s="61"/>
      <c r="AM54" s="49">
        <f t="shared" si="120"/>
        <v>0</v>
      </c>
      <c r="AN54" s="61"/>
      <c r="AO54" s="61"/>
      <c r="AP54" s="61"/>
      <c r="AQ54" s="61"/>
      <c r="AR54" s="49">
        <f t="shared" si="121"/>
        <v>0</v>
      </c>
    </row>
    <row r="55" spans="1:44" x14ac:dyDescent="0.3">
      <c r="A55" s="103" t="s">
        <v>32</v>
      </c>
      <c r="B55" s="103"/>
      <c r="C55" s="103"/>
      <c r="D55" s="38">
        <v>23</v>
      </c>
      <c r="E55" s="61"/>
      <c r="F55" s="61"/>
      <c r="G55" s="61"/>
      <c r="H55" s="61"/>
      <c r="I55" s="49">
        <f t="shared" si="114"/>
        <v>0</v>
      </c>
      <c r="J55" s="61"/>
      <c r="K55" s="61"/>
      <c r="L55" s="61"/>
      <c r="M55" s="61"/>
      <c r="N55" s="49">
        <f t="shared" si="115"/>
        <v>0</v>
      </c>
      <c r="O55" s="61"/>
      <c r="P55" s="61"/>
      <c r="Q55" s="61"/>
      <c r="R55" s="61"/>
      <c r="S55" s="49">
        <f t="shared" si="116"/>
        <v>0</v>
      </c>
      <c r="T55" s="61"/>
      <c r="U55" s="61"/>
      <c r="V55" s="61"/>
      <c r="W55" s="61"/>
      <c r="X55" s="49">
        <f t="shared" si="117"/>
        <v>0</v>
      </c>
      <c r="Y55" s="61"/>
      <c r="Z55" s="61"/>
      <c r="AA55" s="61"/>
      <c r="AB55" s="61"/>
      <c r="AC55" s="49">
        <f t="shared" si="118"/>
        <v>0</v>
      </c>
      <c r="AD55" s="61"/>
      <c r="AE55" s="61"/>
      <c r="AF55" s="61"/>
      <c r="AG55" s="61"/>
      <c r="AH55" s="49">
        <f t="shared" si="119"/>
        <v>0</v>
      </c>
      <c r="AI55" s="61"/>
      <c r="AJ55" s="61"/>
      <c r="AK55" s="61"/>
      <c r="AL55" s="61"/>
      <c r="AM55" s="49">
        <f t="shared" si="120"/>
        <v>0</v>
      </c>
      <c r="AN55" s="61"/>
      <c r="AO55" s="61"/>
      <c r="AP55" s="61"/>
      <c r="AQ55" s="61"/>
      <c r="AR55" s="49">
        <f t="shared" si="121"/>
        <v>0</v>
      </c>
    </row>
    <row r="56" spans="1:44" x14ac:dyDescent="0.3">
      <c r="A56" s="103" t="s">
        <v>33</v>
      </c>
      <c r="B56" s="103"/>
      <c r="C56" s="103"/>
      <c r="D56" s="38">
        <v>24</v>
      </c>
      <c r="E56" s="61"/>
      <c r="F56" s="61"/>
      <c r="G56" s="61"/>
      <c r="H56" s="61"/>
      <c r="I56" s="49">
        <f t="shared" si="114"/>
        <v>0</v>
      </c>
      <c r="J56" s="61"/>
      <c r="K56" s="61"/>
      <c r="L56" s="61"/>
      <c r="M56" s="61"/>
      <c r="N56" s="49">
        <f t="shared" si="115"/>
        <v>0</v>
      </c>
      <c r="O56" s="61"/>
      <c r="P56" s="61"/>
      <c r="Q56" s="61"/>
      <c r="R56" s="61"/>
      <c r="S56" s="49">
        <f t="shared" si="116"/>
        <v>0</v>
      </c>
      <c r="T56" s="61"/>
      <c r="U56" s="61"/>
      <c r="V56" s="61"/>
      <c r="W56" s="61"/>
      <c r="X56" s="49">
        <f t="shared" si="117"/>
        <v>0</v>
      </c>
      <c r="Y56" s="61"/>
      <c r="Z56" s="61"/>
      <c r="AA56" s="61"/>
      <c r="AB56" s="61"/>
      <c r="AC56" s="49">
        <f t="shared" si="118"/>
        <v>0</v>
      </c>
      <c r="AD56" s="61"/>
      <c r="AE56" s="61"/>
      <c r="AF56" s="61"/>
      <c r="AG56" s="61"/>
      <c r="AH56" s="49">
        <f t="shared" si="119"/>
        <v>0</v>
      </c>
      <c r="AI56" s="61"/>
      <c r="AJ56" s="61"/>
      <c r="AK56" s="61"/>
      <c r="AL56" s="61"/>
      <c r="AM56" s="49">
        <f t="shared" si="120"/>
        <v>0</v>
      </c>
      <c r="AN56" s="61"/>
      <c r="AO56" s="61"/>
      <c r="AP56" s="61"/>
      <c r="AQ56" s="61"/>
      <c r="AR56" s="49">
        <f t="shared" si="121"/>
        <v>0</v>
      </c>
    </row>
    <row r="57" spans="1:44" ht="22.5" customHeight="1" x14ac:dyDescent="0.3">
      <c r="A57" s="106" t="s">
        <v>34</v>
      </c>
      <c r="B57" s="106"/>
      <c r="C57" s="106"/>
      <c r="D57" s="38">
        <v>25</v>
      </c>
      <c r="E57" s="49">
        <f>SUM(E49:E56)</f>
        <v>0</v>
      </c>
      <c r="F57" s="49">
        <f t="shared" ref="F57:AR57" si="122">SUM(F49:F56)</f>
        <v>0</v>
      </c>
      <c r="G57" s="49">
        <f t="shared" si="122"/>
        <v>0</v>
      </c>
      <c r="H57" s="49">
        <f t="shared" si="122"/>
        <v>0</v>
      </c>
      <c r="I57" s="49">
        <f t="shared" si="122"/>
        <v>0</v>
      </c>
      <c r="J57" s="49">
        <f>SUM(J49:J56)</f>
        <v>0</v>
      </c>
      <c r="K57" s="49">
        <f t="shared" ref="K57:M57" si="123">SUM(K49:K56)</f>
        <v>0</v>
      </c>
      <c r="L57" s="49">
        <f t="shared" si="123"/>
        <v>0</v>
      </c>
      <c r="M57" s="49">
        <f t="shared" si="123"/>
        <v>0</v>
      </c>
      <c r="N57" s="49">
        <f t="shared" si="122"/>
        <v>0</v>
      </c>
      <c r="O57" s="49">
        <f>SUM(O49:O56)</f>
        <v>0</v>
      </c>
      <c r="P57" s="49">
        <f t="shared" ref="P57:R57" si="124">SUM(P49:P56)</f>
        <v>0</v>
      </c>
      <c r="Q57" s="49">
        <f t="shared" si="124"/>
        <v>0</v>
      </c>
      <c r="R57" s="49">
        <f t="shared" si="124"/>
        <v>0</v>
      </c>
      <c r="S57" s="49">
        <f t="shared" si="122"/>
        <v>0</v>
      </c>
      <c r="T57" s="49">
        <f>SUM(T49:T56)</f>
        <v>0</v>
      </c>
      <c r="U57" s="49">
        <f t="shared" ref="U57:W57" si="125">SUM(U49:U56)</f>
        <v>0</v>
      </c>
      <c r="V57" s="49">
        <f t="shared" si="125"/>
        <v>0</v>
      </c>
      <c r="W57" s="49">
        <f t="shared" si="125"/>
        <v>0</v>
      </c>
      <c r="X57" s="49">
        <f t="shared" si="122"/>
        <v>0</v>
      </c>
      <c r="Y57" s="49">
        <f>SUM(Y49:Y56)</f>
        <v>0</v>
      </c>
      <c r="Z57" s="49">
        <f t="shared" ref="Z57:AB57" si="126">SUM(Z49:Z56)</f>
        <v>0</v>
      </c>
      <c r="AA57" s="49">
        <f t="shared" si="126"/>
        <v>0</v>
      </c>
      <c r="AB57" s="49">
        <f t="shared" si="126"/>
        <v>0</v>
      </c>
      <c r="AC57" s="49">
        <f t="shared" si="122"/>
        <v>0</v>
      </c>
      <c r="AD57" s="49">
        <f>SUM(AD49:AD56)</f>
        <v>0</v>
      </c>
      <c r="AE57" s="49">
        <f t="shared" ref="AE57:AG57" si="127">SUM(AE49:AE56)</f>
        <v>0</v>
      </c>
      <c r="AF57" s="49">
        <f t="shared" si="127"/>
        <v>0</v>
      </c>
      <c r="AG57" s="49">
        <f t="shared" si="127"/>
        <v>0</v>
      </c>
      <c r="AH57" s="49">
        <f t="shared" si="122"/>
        <v>0</v>
      </c>
      <c r="AI57" s="49">
        <f>SUM(AI49:AI56)</f>
        <v>0</v>
      </c>
      <c r="AJ57" s="49">
        <f t="shared" ref="AJ57:AL57" si="128">SUM(AJ49:AJ56)</f>
        <v>0</v>
      </c>
      <c r="AK57" s="49">
        <f t="shared" si="128"/>
        <v>0</v>
      </c>
      <c r="AL57" s="49">
        <f t="shared" si="128"/>
        <v>0</v>
      </c>
      <c r="AM57" s="49">
        <f t="shared" si="122"/>
        <v>0</v>
      </c>
      <c r="AN57" s="49">
        <f>SUM(AN49:AN56)</f>
        <v>0</v>
      </c>
      <c r="AO57" s="49">
        <f t="shared" ref="AO57:AQ57" si="129">SUM(AO49:AO56)</f>
        <v>0</v>
      </c>
      <c r="AP57" s="49">
        <f t="shared" si="129"/>
        <v>0</v>
      </c>
      <c r="AQ57" s="49">
        <f t="shared" si="129"/>
        <v>0</v>
      </c>
      <c r="AR57" s="49">
        <f t="shared" si="122"/>
        <v>0</v>
      </c>
    </row>
    <row r="58" spans="1:44" x14ac:dyDescent="0.3">
      <c r="A58" s="106" t="s">
        <v>35</v>
      </c>
      <c r="B58" s="106"/>
      <c r="C58" s="106"/>
      <c r="D58" s="38">
        <v>26</v>
      </c>
      <c r="E58" s="49">
        <f>SUM(E48+E57)</f>
        <v>0</v>
      </c>
      <c r="F58" s="49">
        <f t="shared" ref="F58:AR58" si="130">SUM(F48+F57)</f>
        <v>0</v>
      </c>
      <c r="G58" s="49">
        <f t="shared" si="130"/>
        <v>0</v>
      </c>
      <c r="H58" s="49">
        <f t="shared" si="130"/>
        <v>0</v>
      </c>
      <c r="I58" s="49">
        <f t="shared" si="130"/>
        <v>0</v>
      </c>
      <c r="J58" s="49">
        <f>SUM(J48+J57)</f>
        <v>0</v>
      </c>
      <c r="K58" s="49">
        <f t="shared" ref="K58:M58" si="131">SUM(K48+K57)</f>
        <v>0</v>
      </c>
      <c r="L58" s="49">
        <f t="shared" si="131"/>
        <v>0</v>
      </c>
      <c r="M58" s="49">
        <f t="shared" si="131"/>
        <v>0</v>
      </c>
      <c r="N58" s="49">
        <f t="shared" si="130"/>
        <v>0</v>
      </c>
      <c r="O58" s="49">
        <f>SUM(O48+O57)</f>
        <v>0</v>
      </c>
      <c r="P58" s="49">
        <f t="shared" ref="P58:R58" si="132">SUM(P48+P57)</f>
        <v>0</v>
      </c>
      <c r="Q58" s="49">
        <f t="shared" si="132"/>
        <v>0</v>
      </c>
      <c r="R58" s="49">
        <f t="shared" si="132"/>
        <v>0</v>
      </c>
      <c r="S58" s="49">
        <f t="shared" si="130"/>
        <v>0</v>
      </c>
      <c r="T58" s="49">
        <f>SUM(T48+T57)</f>
        <v>0</v>
      </c>
      <c r="U58" s="49">
        <f t="shared" ref="U58:W58" si="133">SUM(U48+U57)</f>
        <v>0</v>
      </c>
      <c r="V58" s="49">
        <f t="shared" si="133"/>
        <v>0</v>
      </c>
      <c r="W58" s="49">
        <f t="shared" si="133"/>
        <v>0</v>
      </c>
      <c r="X58" s="49">
        <f t="shared" si="130"/>
        <v>0</v>
      </c>
      <c r="Y58" s="49">
        <f>SUM(Y48+Y57)</f>
        <v>0</v>
      </c>
      <c r="Z58" s="49">
        <f t="shared" ref="Z58:AB58" si="134">SUM(Z48+Z57)</f>
        <v>0</v>
      </c>
      <c r="AA58" s="49">
        <f t="shared" si="134"/>
        <v>0</v>
      </c>
      <c r="AB58" s="49">
        <f t="shared" si="134"/>
        <v>0</v>
      </c>
      <c r="AC58" s="49">
        <f t="shared" si="130"/>
        <v>0</v>
      </c>
      <c r="AD58" s="49">
        <f>SUM(AD48+AD57)</f>
        <v>0</v>
      </c>
      <c r="AE58" s="49">
        <f t="shared" ref="AE58:AG58" si="135">SUM(AE48+AE57)</f>
        <v>0</v>
      </c>
      <c r="AF58" s="49">
        <f t="shared" si="135"/>
        <v>0</v>
      </c>
      <c r="AG58" s="49">
        <f t="shared" si="135"/>
        <v>0</v>
      </c>
      <c r="AH58" s="49">
        <f t="shared" si="130"/>
        <v>0</v>
      </c>
      <c r="AI58" s="49">
        <f>SUM(AI48+AI57)</f>
        <v>0</v>
      </c>
      <c r="AJ58" s="49">
        <f t="shared" ref="AJ58:AL58" si="136">SUM(AJ48+AJ57)</f>
        <v>0</v>
      </c>
      <c r="AK58" s="49">
        <f t="shared" si="136"/>
        <v>0</v>
      </c>
      <c r="AL58" s="49">
        <f t="shared" si="136"/>
        <v>0</v>
      </c>
      <c r="AM58" s="49">
        <f t="shared" si="130"/>
        <v>0</v>
      </c>
      <c r="AN58" s="49">
        <f>SUM(AN48+AN57)</f>
        <v>0</v>
      </c>
      <c r="AO58" s="49">
        <f t="shared" ref="AO58:AQ58" si="137">SUM(AO48+AO57)</f>
        <v>0</v>
      </c>
      <c r="AP58" s="49">
        <f t="shared" si="137"/>
        <v>0</v>
      </c>
      <c r="AQ58" s="49">
        <f t="shared" si="137"/>
        <v>0</v>
      </c>
      <c r="AR58" s="49">
        <f t="shared" si="130"/>
        <v>0</v>
      </c>
    </row>
    <row r="59" spans="1:44" x14ac:dyDescent="0.3">
      <c r="A59" s="107" t="s">
        <v>36</v>
      </c>
      <c r="B59" s="107"/>
      <c r="C59" s="107"/>
      <c r="D59" s="3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</row>
    <row r="60" spans="1:44" x14ac:dyDescent="0.3">
      <c r="A60" s="104" t="s">
        <v>37</v>
      </c>
      <c r="B60" s="104"/>
      <c r="C60" s="104"/>
      <c r="D60" s="38">
        <v>27</v>
      </c>
      <c r="E60" s="61"/>
      <c r="F60" s="61"/>
      <c r="G60" s="61"/>
      <c r="H60" s="61"/>
      <c r="I60" s="49">
        <f t="shared" ref="I60:I72" si="138">H60</f>
        <v>0</v>
      </c>
      <c r="J60" s="61"/>
      <c r="K60" s="61"/>
      <c r="L60" s="61"/>
      <c r="M60" s="61"/>
      <c r="N60" s="49">
        <f t="shared" ref="N60:N72" si="139">M60</f>
        <v>0</v>
      </c>
      <c r="O60" s="61"/>
      <c r="P60" s="61"/>
      <c r="Q60" s="61"/>
      <c r="R60" s="61"/>
      <c r="S60" s="49">
        <f t="shared" ref="S60:S72" si="140">R60</f>
        <v>0</v>
      </c>
      <c r="T60" s="61"/>
      <c r="U60" s="61"/>
      <c r="V60" s="61"/>
      <c r="W60" s="61"/>
      <c r="X60" s="49">
        <f t="shared" ref="X60:X72" si="141">W60</f>
        <v>0</v>
      </c>
      <c r="Y60" s="61"/>
      <c r="Z60" s="61"/>
      <c r="AA60" s="61"/>
      <c r="AB60" s="61"/>
      <c r="AC60" s="49">
        <f t="shared" ref="AC60:AC72" si="142">AB60</f>
        <v>0</v>
      </c>
      <c r="AD60" s="61"/>
      <c r="AE60" s="61"/>
      <c r="AF60" s="61"/>
      <c r="AG60" s="61"/>
      <c r="AH60" s="49">
        <f t="shared" ref="AH60:AH72" si="143">AG60</f>
        <v>0</v>
      </c>
      <c r="AI60" s="61"/>
      <c r="AJ60" s="61"/>
      <c r="AK60" s="61"/>
      <c r="AL60" s="61"/>
      <c r="AM60" s="49">
        <f t="shared" ref="AM60:AM72" si="144">AL60</f>
        <v>0</v>
      </c>
      <c r="AN60" s="61"/>
      <c r="AO60" s="61"/>
      <c r="AP60" s="61"/>
      <c r="AQ60" s="61"/>
      <c r="AR60" s="49">
        <f t="shared" ref="AR60:AR72" si="145">AQ60</f>
        <v>0</v>
      </c>
    </row>
    <row r="61" spans="1:44" x14ac:dyDescent="0.3">
      <c r="A61" s="104" t="s">
        <v>38</v>
      </c>
      <c r="B61" s="104"/>
      <c r="C61" s="104"/>
      <c r="D61" s="38">
        <v>28</v>
      </c>
      <c r="E61" s="61"/>
      <c r="F61" s="61"/>
      <c r="G61" s="61"/>
      <c r="H61" s="61"/>
      <c r="I61" s="49">
        <f t="shared" si="138"/>
        <v>0</v>
      </c>
      <c r="J61" s="61"/>
      <c r="K61" s="61"/>
      <c r="L61" s="61"/>
      <c r="M61" s="61"/>
      <c r="N61" s="49">
        <f t="shared" si="139"/>
        <v>0</v>
      </c>
      <c r="O61" s="61"/>
      <c r="P61" s="61"/>
      <c r="Q61" s="61"/>
      <c r="R61" s="61"/>
      <c r="S61" s="49">
        <f t="shared" si="140"/>
        <v>0</v>
      </c>
      <c r="T61" s="61"/>
      <c r="U61" s="61"/>
      <c r="V61" s="61"/>
      <c r="W61" s="61"/>
      <c r="X61" s="49">
        <f t="shared" si="141"/>
        <v>0</v>
      </c>
      <c r="Y61" s="61"/>
      <c r="Z61" s="61"/>
      <c r="AA61" s="61"/>
      <c r="AB61" s="61"/>
      <c r="AC61" s="49">
        <f t="shared" si="142"/>
        <v>0</v>
      </c>
      <c r="AD61" s="61"/>
      <c r="AE61" s="61"/>
      <c r="AF61" s="61"/>
      <c r="AG61" s="61"/>
      <c r="AH61" s="49">
        <f t="shared" si="143"/>
        <v>0</v>
      </c>
      <c r="AI61" s="61"/>
      <c r="AJ61" s="61"/>
      <c r="AK61" s="61"/>
      <c r="AL61" s="61"/>
      <c r="AM61" s="49">
        <f t="shared" si="144"/>
        <v>0</v>
      </c>
      <c r="AN61" s="61"/>
      <c r="AO61" s="61"/>
      <c r="AP61" s="61"/>
      <c r="AQ61" s="61"/>
      <c r="AR61" s="49">
        <f t="shared" si="145"/>
        <v>0</v>
      </c>
    </row>
    <row r="62" spans="1:44" x14ac:dyDescent="0.3">
      <c r="A62" s="104" t="s">
        <v>39</v>
      </c>
      <c r="B62" s="104"/>
      <c r="C62" s="104"/>
      <c r="D62" s="38">
        <v>29</v>
      </c>
      <c r="E62" s="61"/>
      <c r="F62" s="61"/>
      <c r="G62" s="61"/>
      <c r="H62" s="61"/>
      <c r="I62" s="49">
        <f t="shared" si="138"/>
        <v>0</v>
      </c>
      <c r="J62" s="61"/>
      <c r="K62" s="61"/>
      <c r="L62" s="61"/>
      <c r="M62" s="61"/>
      <c r="N62" s="49">
        <f t="shared" si="139"/>
        <v>0</v>
      </c>
      <c r="O62" s="61"/>
      <c r="P62" s="61"/>
      <c r="Q62" s="61"/>
      <c r="R62" s="61"/>
      <c r="S62" s="49">
        <f t="shared" si="140"/>
        <v>0</v>
      </c>
      <c r="T62" s="61"/>
      <c r="U62" s="61"/>
      <c r="V62" s="61"/>
      <c r="W62" s="61"/>
      <c r="X62" s="49">
        <f t="shared" si="141"/>
        <v>0</v>
      </c>
      <c r="Y62" s="61"/>
      <c r="Z62" s="61"/>
      <c r="AA62" s="61"/>
      <c r="AB62" s="61"/>
      <c r="AC62" s="49">
        <f t="shared" si="142"/>
        <v>0</v>
      </c>
      <c r="AD62" s="61"/>
      <c r="AE62" s="61"/>
      <c r="AF62" s="61"/>
      <c r="AG62" s="61"/>
      <c r="AH62" s="49">
        <f t="shared" si="143"/>
        <v>0</v>
      </c>
      <c r="AI62" s="61"/>
      <c r="AJ62" s="61"/>
      <c r="AK62" s="61"/>
      <c r="AL62" s="61"/>
      <c r="AM62" s="49">
        <f t="shared" si="144"/>
        <v>0</v>
      </c>
      <c r="AN62" s="61"/>
      <c r="AO62" s="61"/>
      <c r="AP62" s="61"/>
      <c r="AQ62" s="61"/>
      <c r="AR62" s="49">
        <f t="shared" si="145"/>
        <v>0</v>
      </c>
    </row>
    <row r="63" spans="1:44" x14ac:dyDescent="0.3">
      <c r="A63" s="104" t="s">
        <v>23</v>
      </c>
      <c r="B63" s="104"/>
      <c r="C63" s="104"/>
      <c r="D63" s="38">
        <v>30</v>
      </c>
      <c r="E63" s="61"/>
      <c r="F63" s="61"/>
      <c r="G63" s="61"/>
      <c r="H63" s="61"/>
      <c r="I63" s="49">
        <f t="shared" si="138"/>
        <v>0</v>
      </c>
      <c r="J63" s="61"/>
      <c r="K63" s="61"/>
      <c r="L63" s="61"/>
      <c r="M63" s="61"/>
      <c r="N63" s="49">
        <f t="shared" si="139"/>
        <v>0</v>
      </c>
      <c r="O63" s="61"/>
      <c r="P63" s="61"/>
      <c r="Q63" s="61"/>
      <c r="R63" s="61"/>
      <c r="S63" s="49">
        <f t="shared" si="140"/>
        <v>0</v>
      </c>
      <c r="T63" s="61"/>
      <c r="U63" s="61"/>
      <c r="V63" s="61"/>
      <c r="W63" s="61"/>
      <c r="X63" s="49">
        <f t="shared" si="141"/>
        <v>0</v>
      </c>
      <c r="Y63" s="61"/>
      <c r="Z63" s="61"/>
      <c r="AA63" s="61"/>
      <c r="AB63" s="61"/>
      <c r="AC63" s="49">
        <f t="shared" si="142"/>
        <v>0</v>
      </c>
      <c r="AD63" s="61"/>
      <c r="AE63" s="61"/>
      <c r="AF63" s="61"/>
      <c r="AG63" s="61"/>
      <c r="AH63" s="49">
        <f t="shared" si="143"/>
        <v>0</v>
      </c>
      <c r="AI63" s="61"/>
      <c r="AJ63" s="61"/>
      <c r="AK63" s="61"/>
      <c r="AL63" s="61"/>
      <c r="AM63" s="49">
        <f t="shared" si="144"/>
        <v>0</v>
      </c>
      <c r="AN63" s="61"/>
      <c r="AO63" s="61"/>
      <c r="AP63" s="61"/>
      <c r="AQ63" s="61"/>
      <c r="AR63" s="49">
        <f t="shared" si="145"/>
        <v>0</v>
      </c>
    </row>
    <row r="64" spans="1:44" x14ac:dyDescent="0.3">
      <c r="A64" s="106" t="s">
        <v>40</v>
      </c>
      <c r="B64" s="106"/>
      <c r="C64" s="106"/>
      <c r="D64" s="38">
        <v>31</v>
      </c>
      <c r="E64" s="49">
        <f>SUM(E60:E63)</f>
        <v>0</v>
      </c>
      <c r="F64" s="49">
        <f t="shared" ref="F64:AR64" si="146">SUM(F60:F63)</f>
        <v>0</v>
      </c>
      <c r="G64" s="49">
        <f t="shared" si="146"/>
        <v>0</v>
      </c>
      <c r="H64" s="49">
        <f t="shared" si="146"/>
        <v>0</v>
      </c>
      <c r="I64" s="49">
        <f t="shared" si="146"/>
        <v>0</v>
      </c>
      <c r="J64" s="49">
        <f>SUM(J60:J63)</f>
        <v>0</v>
      </c>
      <c r="K64" s="49">
        <f t="shared" ref="K64:M64" si="147">SUM(K60:K63)</f>
        <v>0</v>
      </c>
      <c r="L64" s="49">
        <f t="shared" si="147"/>
        <v>0</v>
      </c>
      <c r="M64" s="49">
        <f t="shared" si="147"/>
        <v>0</v>
      </c>
      <c r="N64" s="49">
        <f t="shared" si="146"/>
        <v>0</v>
      </c>
      <c r="O64" s="49">
        <f>SUM(O60:O63)</f>
        <v>0</v>
      </c>
      <c r="P64" s="49">
        <f t="shared" ref="P64:R64" si="148">SUM(P60:P63)</f>
        <v>0</v>
      </c>
      <c r="Q64" s="49">
        <f t="shared" si="148"/>
        <v>0</v>
      </c>
      <c r="R64" s="49">
        <f t="shared" si="148"/>
        <v>0</v>
      </c>
      <c r="S64" s="49">
        <f t="shared" si="146"/>
        <v>0</v>
      </c>
      <c r="T64" s="49">
        <f>SUM(T60:T63)</f>
        <v>0</v>
      </c>
      <c r="U64" s="49">
        <f t="shared" ref="U64:W64" si="149">SUM(U60:U63)</f>
        <v>0</v>
      </c>
      <c r="V64" s="49">
        <f t="shared" si="149"/>
        <v>0</v>
      </c>
      <c r="W64" s="49">
        <f t="shared" si="149"/>
        <v>0</v>
      </c>
      <c r="X64" s="49">
        <f t="shared" si="146"/>
        <v>0</v>
      </c>
      <c r="Y64" s="49">
        <f>SUM(Y60:Y63)</f>
        <v>0</v>
      </c>
      <c r="Z64" s="49">
        <f t="shared" ref="Z64:AB64" si="150">SUM(Z60:Z63)</f>
        <v>0</v>
      </c>
      <c r="AA64" s="49">
        <f t="shared" si="150"/>
        <v>0</v>
      </c>
      <c r="AB64" s="49">
        <f t="shared" si="150"/>
        <v>0</v>
      </c>
      <c r="AC64" s="49">
        <f t="shared" si="146"/>
        <v>0</v>
      </c>
      <c r="AD64" s="49">
        <f>SUM(AD60:AD63)</f>
        <v>0</v>
      </c>
      <c r="AE64" s="49">
        <f t="shared" ref="AE64:AG64" si="151">SUM(AE60:AE63)</f>
        <v>0</v>
      </c>
      <c r="AF64" s="49">
        <f t="shared" si="151"/>
        <v>0</v>
      </c>
      <c r="AG64" s="49">
        <f t="shared" si="151"/>
        <v>0</v>
      </c>
      <c r="AH64" s="49">
        <f t="shared" si="146"/>
        <v>0</v>
      </c>
      <c r="AI64" s="49">
        <f>SUM(AI60:AI63)</f>
        <v>0</v>
      </c>
      <c r="AJ64" s="49">
        <f t="shared" ref="AJ64:AL64" si="152">SUM(AJ60:AJ63)</f>
        <v>0</v>
      </c>
      <c r="AK64" s="49">
        <f t="shared" si="152"/>
        <v>0</v>
      </c>
      <c r="AL64" s="49">
        <f t="shared" si="152"/>
        <v>0</v>
      </c>
      <c r="AM64" s="49">
        <f t="shared" si="146"/>
        <v>0</v>
      </c>
      <c r="AN64" s="49">
        <f>SUM(AN60:AN63)</f>
        <v>0</v>
      </c>
      <c r="AO64" s="49">
        <f t="shared" ref="AO64:AQ64" si="153">SUM(AO60:AO63)</f>
        <v>0</v>
      </c>
      <c r="AP64" s="49">
        <f t="shared" si="153"/>
        <v>0</v>
      </c>
      <c r="AQ64" s="49">
        <f t="shared" si="153"/>
        <v>0</v>
      </c>
      <c r="AR64" s="49">
        <f t="shared" si="146"/>
        <v>0</v>
      </c>
    </row>
    <row r="65" spans="1:44" x14ac:dyDescent="0.3">
      <c r="A65" s="104" t="s">
        <v>15</v>
      </c>
      <c r="B65" s="104"/>
      <c r="C65" s="104"/>
      <c r="D65" s="38">
        <v>32</v>
      </c>
      <c r="E65" s="61"/>
      <c r="F65" s="61"/>
      <c r="G65" s="61"/>
      <c r="H65" s="61"/>
      <c r="I65" s="49">
        <f t="shared" si="138"/>
        <v>0</v>
      </c>
      <c r="J65" s="61"/>
      <c r="K65" s="61"/>
      <c r="L65" s="61"/>
      <c r="M65" s="61"/>
      <c r="N65" s="49">
        <f t="shared" si="139"/>
        <v>0</v>
      </c>
      <c r="O65" s="61"/>
      <c r="P65" s="61"/>
      <c r="Q65" s="61"/>
      <c r="R65" s="61"/>
      <c r="S65" s="49">
        <f t="shared" si="140"/>
        <v>0</v>
      </c>
      <c r="T65" s="61"/>
      <c r="U65" s="61"/>
      <c r="V65" s="61"/>
      <c r="W65" s="61"/>
      <c r="X65" s="49">
        <f t="shared" si="141"/>
        <v>0</v>
      </c>
      <c r="Y65" s="61"/>
      <c r="Z65" s="61"/>
      <c r="AA65" s="61"/>
      <c r="AB65" s="61"/>
      <c r="AC65" s="49">
        <f t="shared" si="142"/>
        <v>0</v>
      </c>
      <c r="AD65" s="61"/>
      <c r="AE65" s="61"/>
      <c r="AF65" s="61"/>
      <c r="AG65" s="61"/>
      <c r="AH65" s="49">
        <f t="shared" si="143"/>
        <v>0</v>
      </c>
      <c r="AI65" s="61"/>
      <c r="AJ65" s="61"/>
      <c r="AK65" s="61"/>
      <c r="AL65" s="61"/>
      <c r="AM65" s="49">
        <f t="shared" si="144"/>
        <v>0</v>
      </c>
      <c r="AN65" s="61"/>
      <c r="AO65" s="61"/>
      <c r="AP65" s="61"/>
      <c r="AQ65" s="61"/>
      <c r="AR65" s="49">
        <f t="shared" si="145"/>
        <v>0</v>
      </c>
    </row>
    <row r="66" spans="1:44" x14ac:dyDescent="0.3">
      <c r="A66" s="104" t="s">
        <v>41</v>
      </c>
      <c r="B66" s="104"/>
      <c r="C66" s="104"/>
      <c r="D66" s="38">
        <v>33</v>
      </c>
      <c r="E66" s="61"/>
      <c r="F66" s="61"/>
      <c r="G66" s="61"/>
      <c r="H66" s="61"/>
      <c r="I66" s="49">
        <f t="shared" si="138"/>
        <v>0</v>
      </c>
      <c r="J66" s="61"/>
      <c r="K66" s="61"/>
      <c r="L66" s="61"/>
      <c r="M66" s="61"/>
      <c r="N66" s="49">
        <f t="shared" si="139"/>
        <v>0</v>
      </c>
      <c r="O66" s="61"/>
      <c r="P66" s="61"/>
      <c r="Q66" s="61"/>
      <c r="R66" s="61"/>
      <c r="S66" s="49">
        <f t="shared" si="140"/>
        <v>0</v>
      </c>
      <c r="T66" s="61"/>
      <c r="U66" s="61"/>
      <c r="V66" s="61"/>
      <c r="W66" s="61"/>
      <c r="X66" s="49">
        <f t="shared" si="141"/>
        <v>0</v>
      </c>
      <c r="Y66" s="61"/>
      <c r="Z66" s="61"/>
      <c r="AA66" s="61"/>
      <c r="AB66" s="61"/>
      <c r="AC66" s="49">
        <f t="shared" si="142"/>
        <v>0</v>
      </c>
      <c r="AD66" s="61"/>
      <c r="AE66" s="61"/>
      <c r="AF66" s="61"/>
      <c r="AG66" s="61"/>
      <c r="AH66" s="49">
        <f t="shared" si="143"/>
        <v>0</v>
      </c>
      <c r="AI66" s="61"/>
      <c r="AJ66" s="61"/>
      <c r="AK66" s="61"/>
      <c r="AL66" s="61"/>
      <c r="AM66" s="49">
        <f t="shared" si="144"/>
        <v>0</v>
      </c>
      <c r="AN66" s="61"/>
      <c r="AO66" s="61"/>
      <c r="AP66" s="61"/>
      <c r="AQ66" s="61"/>
      <c r="AR66" s="49">
        <f t="shared" si="145"/>
        <v>0</v>
      </c>
    </row>
    <row r="67" spans="1:44" x14ac:dyDescent="0.3">
      <c r="A67" s="104" t="s">
        <v>42</v>
      </c>
      <c r="B67" s="104"/>
      <c r="C67" s="104"/>
      <c r="D67" s="38">
        <v>34</v>
      </c>
      <c r="E67" s="61"/>
      <c r="F67" s="61"/>
      <c r="G67" s="61"/>
      <c r="H67" s="61"/>
      <c r="I67" s="49">
        <f t="shared" si="138"/>
        <v>0</v>
      </c>
      <c r="J67" s="61"/>
      <c r="K67" s="61"/>
      <c r="L67" s="61"/>
      <c r="M67" s="61"/>
      <c r="N67" s="49">
        <f t="shared" si="139"/>
        <v>0</v>
      </c>
      <c r="O67" s="61"/>
      <c r="P67" s="61"/>
      <c r="Q67" s="61"/>
      <c r="R67" s="61"/>
      <c r="S67" s="49">
        <f t="shared" si="140"/>
        <v>0</v>
      </c>
      <c r="T67" s="61"/>
      <c r="U67" s="61"/>
      <c r="V67" s="61"/>
      <c r="W67" s="61"/>
      <c r="X67" s="49">
        <f t="shared" si="141"/>
        <v>0</v>
      </c>
      <c r="Y67" s="61"/>
      <c r="Z67" s="61"/>
      <c r="AA67" s="61"/>
      <c r="AB67" s="61"/>
      <c r="AC67" s="49">
        <f t="shared" si="142"/>
        <v>0</v>
      </c>
      <c r="AD67" s="61"/>
      <c r="AE67" s="61"/>
      <c r="AF67" s="61"/>
      <c r="AG67" s="61"/>
      <c r="AH67" s="49">
        <f t="shared" si="143"/>
        <v>0</v>
      </c>
      <c r="AI67" s="61"/>
      <c r="AJ67" s="61"/>
      <c r="AK67" s="61"/>
      <c r="AL67" s="61"/>
      <c r="AM67" s="49">
        <f t="shared" si="144"/>
        <v>0</v>
      </c>
      <c r="AN67" s="61"/>
      <c r="AO67" s="61"/>
      <c r="AP67" s="61"/>
      <c r="AQ67" s="61"/>
      <c r="AR67" s="49">
        <f t="shared" si="145"/>
        <v>0</v>
      </c>
    </row>
    <row r="68" spans="1:44" x14ac:dyDescent="0.3">
      <c r="A68" s="104" t="s">
        <v>23</v>
      </c>
      <c r="B68" s="104"/>
      <c r="C68" s="104"/>
      <c r="D68" s="38">
        <v>35</v>
      </c>
      <c r="E68" s="61"/>
      <c r="F68" s="61"/>
      <c r="G68" s="61"/>
      <c r="H68" s="61"/>
      <c r="I68" s="49">
        <f t="shared" si="138"/>
        <v>0</v>
      </c>
      <c r="J68" s="61"/>
      <c r="K68" s="61"/>
      <c r="L68" s="61"/>
      <c r="M68" s="61"/>
      <c r="N68" s="49">
        <f t="shared" si="139"/>
        <v>0</v>
      </c>
      <c r="O68" s="61"/>
      <c r="P68" s="61"/>
      <c r="Q68" s="61"/>
      <c r="R68" s="61"/>
      <c r="S68" s="49">
        <f t="shared" si="140"/>
        <v>0</v>
      </c>
      <c r="T68" s="61"/>
      <c r="U68" s="61"/>
      <c r="V68" s="61"/>
      <c r="W68" s="61"/>
      <c r="X68" s="49">
        <f t="shared" si="141"/>
        <v>0</v>
      </c>
      <c r="Y68" s="61"/>
      <c r="Z68" s="61"/>
      <c r="AA68" s="61"/>
      <c r="AB68" s="61"/>
      <c r="AC68" s="49">
        <f t="shared" si="142"/>
        <v>0</v>
      </c>
      <c r="AD68" s="61"/>
      <c r="AE68" s="61"/>
      <c r="AF68" s="61"/>
      <c r="AG68" s="61"/>
      <c r="AH68" s="49">
        <f t="shared" si="143"/>
        <v>0</v>
      </c>
      <c r="AI68" s="61"/>
      <c r="AJ68" s="61"/>
      <c r="AK68" s="61"/>
      <c r="AL68" s="61"/>
      <c r="AM68" s="49">
        <f t="shared" si="144"/>
        <v>0</v>
      </c>
      <c r="AN68" s="61"/>
      <c r="AO68" s="61"/>
      <c r="AP68" s="61"/>
      <c r="AQ68" s="61"/>
      <c r="AR68" s="49">
        <f t="shared" si="145"/>
        <v>0</v>
      </c>
    </row>
    <row r="69" spans="1:44" x14ac:dyDescent="0.3">
      <c r="A69" s="106" t="s">
        <v>43</v>
      </c>
      <c r="B69" s="106"/>
      <c r="C69" s="106"/>
      <c r="D69" s="38">
        <v>36</v>
      </c>
      <c r="E69" s="49">
        <f>SUM(E65:E68)</f>
        <v>0</v>
      </c>
      <c r="F69" s="49">
        <f t="shared" ref="F69:AR69" si="154">SUM(F65:F68)</f>
        <v>0</v>
      </c>
      <c r="G69" s="49">
        <f t="shared" si="154"/>
        <v>0</v>
      </c>
      <c r="H69" s="49">
        <f t="shared" si="154"/>
        <v>0</v>
      </c>
      <c r="I69" s="49">
        <f t="shared" si="154"/>
        <v>0</v>
      </c>
      <c r="J69" s="49">
        <f>SUM(J65:J68)</f>
        <v>0</v>
      </c>
      <c r="K69" s="49">
        <f t="shared" ref="K69:M69" si="155">SUM(K65:K68)</f>
        <v>0</v>
      </c>
      <c r="L69" s="49">
        <f t="shared" si="155"/>
        <v>0</v>
      </c>
      <c r="M69" s="49">
        <f t="shared" si="155"/>
        <v>0</v>
      </c>
      <c r="N69" s="49">
        <f t="shared" si="154"/>
        <v>0</v>
      </c>
      <c r="O69" s="49">
        <f>SUM(O65:O68)</f>
        <v>0</v>
      </c>
      <c r="P69" s="49">
        <f t="shared" ref="P69:R69" si="156">SUM(P65:P68)</f>
        <v>0</v>
      </c>
      <c r="Q69" s="49">
        <f t="shared" si="156"/>
        <v>0</v>
      </c>
      <c r="R69" s="49">
        <f t="shared" si="156"/>
        <v>0</v>
      </c>
      <c r="S69" s="49">
        <f t="shared" si="154"/>
        <v>0</v>
      </c>
      <c r="T69" s="49">
        <f>SUM(T65:T68)</f>
        <v>0</v>
      </c>
      <c r="U69" s="49">
        <f t="shared" ref="U69:W69" si="157">SUM(U65:U68)</f>
        <v>0</v>
      </c>
      <c r="V69" s="49">
        <f t="shared" si="157"/>
        <v>0</v>
      </c>
      <c r="W69" s="49">
        <f t="shared" si="157"/>
        <v>0</v>
      </c>
      <c r="X69" s="49">
        <f t="shared" si="154"/>
        <v>0</v>
      </c>
      <c r="Y69" s="49">
        <f>SUM(Y65:Y68)</f>
        <v>0</v>
      </c>
      <c r="Z69" s="49">
        <f t="shared" ref="Z69:AB69" si="158">SUM(Z65:Z68)</f>
        <v>0</v>
      </c>
      <c r="AA69" s="49">
        <f t="shared" si="158"/>
        <v>0</v>
      </c>
      <c r="AB69" s="49">
        <f t="shared" si="158"/>
        <v>0</v>
      </c>
      <c r="AC69" s="49">
        <f t="shared" si="154"/>
        <v>0</v>
      </c>
      <c r="AD69" s="49">
        <f>SUM(AD65:AD68)</f>
        <v>0</v>
      </c>
      <c r="AE69" s="49">
        <f t="shared" ref="AE69:AG69" si="159">SUM(AE65:AE68)</f>
        <v>0</v>
      </c>
      <c r="AF69" s="49">
        <f t="shared" si="159"/>
        <v>0</v>
      </c>
      <c r="AG69" s="49">
        <f t="shared" si="159"/>
        <v>0</v>
      </c>
      <c r="AH69" s="49">
        <f t="shared" si="154"/>
        <v>0</v>
      </c>
      <c r="AI69" s="49">
        <f>SUM(AI65:AI68)</f>
        <v>0</v>
      </c>
      <c r="AJ69" s="49">
        <f t="shared" ref="AJ69:AL69" si="160">SUM(AJ65:AJ68)</f>
        <v>0</v>
      </c>
      <c r="AK69" s="49">
        <f t="shared" si="160"/>
        <v>0</v>
      </c>
      <c r="AL69" s="49">
        <f t="shared" si="160"/>
        <v>0</v>
      </c>
      <c r="AM69" s="49">
        <f t="shared" si="154"/>
        <v>0</v>
      </c>
      <c r="AN69" s="49">
        <f>SUM(AN65:AN68)</f>
        <v>0</v>
      </c>
      <c r="AO69" s="49">
        <f t="shared" ref="AO69:AQ69" si="161">SUM(AO65:AO68)</f>
        <v>0</v>
      </c>
      <c r="AP69" s="49">
        <f t="shared" si="161"/>
        <v>0</v>
      </c>
      <c r="AQ69" s="49">
        <f t="shared" si="161"/>
        <v>0</v>
      </c>
      <c r="AR69" s="49">
        <f t="shared" si="154"/>
        <v>0</v>
      </c>
    </row>
    <row r="70" spans="1:44" x14ac:dyDescent="0.3">
      <c r="A70" s="104" t="s">
        <v>44</v>
      </c>
      <c r="B70" s="104"/>
      <c r="C70" s="104"/>
      <c r="D70" s="38">
        <v>37</v>
      </c>
      <c r="E70" s="61"/>
      <c r="F70" s="61"/>
      <c r="G70" s="61"/>
      <c r="H70" s="61"/>
      <c r="I70" s="49">
        <f t="shared" si="138"/>
        <v>0</v>
      </c>
      <c r="J70" s="61"/>
      <c r="K70" s="61"/>
      <c r="L70" s="61"/>
      <c r="M70" s="61"/>
      <c r="N70" s="49">
        <f t="shared" si="139"/>
        <v>0</v>
      </c>
      <c r="O70" s="61"/>
      <c r="P70" s="61"/>
      <c r="Q70" s="61"/>
      <c r="R70" s="61"/>
      <c r="S70" s="49">
        <f t="shared" si="140"/>
        <v>0</v>
      </c>
      <c r="T70" s="61"/>
      <c r="U70" s="61"/>
      <c r="V70" s="61"/>
      <c r="W70" s="61"/>
      <c r="X70" s="49">
        <f t="shared" si="141"/>
        <v>0</v>
      </c>
      <c r="Y70" s="61"/>
      <c r="Z70" s="61"/>
      <c r="AA70" s="61"/>
      <c r="AB70" s="61"/>
      <c r="AC70" s="49">
        <f t="shared" si="142"/>
        <v>0</v>
      </c>
      <c r="AD70" s="61"/>
      <c r="AE70" s="61"/>
      <c r="AF70" s="61"/>
      <c r="AG70" s="61"/>
      <c r="AH70" s="49">
        <f t="shared" si="143"/>
        <v>0</v>
      </c>
      <c r="AI70" s="61"/>
      <c r="AJ70" s="61"/>
      <c r="AK70" s="61"/>
      <c r="AL70" s="61"/>
      <c r="AM70" s="49">
        <f t="shared" si="144"/>
        <v>0</v>
      </c>
      <c r="AN70" s="61"/>
      <c r="AO70" s="61"/>
      <c r="AP70" s="61"/>
      <c r="AQ70" s="61"/>
      <c r="AR70" s="49">
        <f t="shared" si="145"/>
        <v>0</v>
      </c>
    </row>
    <row r="71" spans="1:44" x14ac:dyDescent="0.3">
      <c r="A71" s="104" t="s">
        <v>45</v>
      </c>
      <c r="B71" s="104"/>
      <c r="C71" s="104"/>
      <c r="D71" s="38">
        <v>38</v>
      </c>
      <c r="E71" s="61"/>
      <c r="F71" s="61"/>
      <c r="G71" s="61"/>
      <c r="H71" s="61"/>
      <c r="I71" s="49">
        <f t="shared" si="138"/>
        <v>0</v>
      </c>
      <c r="J71" s="61"/>
      <c r="K71" s="61"/>
      <c r="L71" s="61"/>
      <c r="M71" s="61"/>
      <c r="N71" s="49">
        <f t="shared" si="139"/>
        <v>0</v>
      </c>
      <c r="O71" s="61"/>
      <c r="P71" s="61"/>
      <c r="Q71" s="61"/>
      <c r="R71" s="61"/>
      <c r="S71" s="49">
        <f t="shared" si="140"/>
        <v>0</v>
      </c>
      <c r="T71" s="61"/>
      <c r="U71" s="61"/>
      <c r="V71" s="61"/>
      <c r="W71" s="61"/>
      <c r="X71" s="49">
        <f t="shared" si="141"/>
        <v>0</v>
      </c>
      <c r="Y71" s="61"/>
      <c r="Z71" s="61"/>
      <c r="AA71" s="61"/>
      <c r="AB71" s="61"/>
      <c r="AC71" s="49">
        <f t="shared" si="142"/>
        <v>0</v>
      </c>
      <c r="AD71" s="61"/>
      <c r="AE71" s="61"/>
      <c r="AF71" s="61"/>
      <c r="AG71" s="61"/>
      <c r="AH71" s="49">
        <f t="shared" si="143"/>
        <v>0</v>
      </c>
      <c r="AI71" s="61"/>
      <c r="AJ71" s="61"/>
      <c r="AK71" s="61"/>
      <c r="AL71" s="61"/>
      <c r="AM71" s="49">
        <f t="shared" si="144"/>
        <v>0</v>
      </c>
      <c r="AN71" s="61"/>
      <c r="AO71" s="61"/>
      <c r="AP71" s="61"/>
      <c r="AQ71" s="61"/>
      <c r="AR71" s="49">
        <f t="shared" si="145"/>
        <v>0</v>
      </c>
    </row>
    <row r="72" spans="1:44" x14ac:dyDescent="0.3">
      <c r="A72" s="104" t="s">
        <v>23</v>
      </c>
      <c r="B72" s="104"/>
      <c r="C72" s="104"/>
      <c r="D72" s="38">
        <v>39</v>
      </c>
      <c r="E72" s="61"/>
      <c r="F72" s="61"/>
      <c r="G72" s="61"/>
      <c r="H72" s="61"/>
      <c r="I72" s="49">
        <f t="shared" si="138"/>
        <v>0</v>
      </c>
      <c r="J72" s="61"/>
      <c r="K72" s="61"/>
      <c r="L72" s="61"/>
      <c r="M72" s="61"/>
      <c r="N72" s="49">
        <f t="shared" si="139"/>
        <v>0</v>
      </c>
      <c r="O72" s="61"/>
      <c r="P72" s="61"/>
      <c r="Q72" s="61"/>
      <c r="R72" s="61"/>
      <c r="S72" s="49">
        <f t="shared" si="140"/>
        <v>0</v>
      </c>
      <c r="T72" s="61"/>
      <c r="U72" s="61"/>
      <c r="V72" s="61"/>
      <c r="W72" s="61"/>
      <c r="X72" s="49">
        <f t="shared" si="141"/>
        <v>0</v>
      </c>
      <c r="Y72" s="61"/>
      <c r="Z72" s="61"/>
      <c r="AA72" s="61"/>
      <c r="AB72" s="61"/>
      <c r="AC72" s="49">
        <f t="shared" si="142"/>
        <v>0</v>
      </c>
      <c r="AD72" s="61"/>
      <c r="AE72" s="61"/>
      <c r="AF72" s="61"/>
      <c r="AG72" s="61"/>
      <c r="AH72" s="49">
        <f t="shared" si="143"/>
        <v>0</v>
      </c>
      <c r="AI72" s="61"/>
      <c r="AJ72" s="61"/>
      <c r="AK72" s="61"/>
      <c r="AL72" s="61"/>
      <c r="AM72" s="49">
        <f t="shared" si="144"/>
        <v>0</v>
      </c>
      <c r="AN72" s="61"/>
      <c r="AO72" s="61"/>
      <c r="AP72" s="61"/>
      <c r="AQ72" s="61"/>
      <c r="AR72" s="49">
        <f t="shared" si="145"/>
        <v>0</v>
      </c>
    </row>
    <row r="73" spans="1:44" x14ac:dyDescent="0.3">
      <c r="A73" s="106" t="s">
        <v>46</v>
      </c>
      <c r="B73" s="106"/>
      <c r="C73" s="106"/>
      <c r="D73" s="38">
        <v>40</v>
      </c>
      <c r="E73" s="49">
        <f>SUM(E70:E72)</f>
        <v>0</v>
      </c>
      <c r="F73" s="49">
        <f t="shared" ref="F73:AR73" si="162">SUM(F70:F72)</f>
        <v>0</v>
      </c>
      <c r="G73" s="49">
        <f t="shared" si="162"/>
        <v>0</v>
      </c>
      <c r="H73" s="49">
        <f t="shared" si="162"/>
        <v>0</v>
      </c>
      <c r="I73" s="49">
        <f t="shared" si="162"/>
        <v>0</v>
      </c>
      <c r="J73" s="49">
        <f>SUM(J70:J72)</f>
        <v>0</v>
      </c>
      <c r="K73" s="49">
        <f t="shared" ref="K73:M73" si="163">SUM(K70:K72)</f>
        <v>0</v>
      </c>
      <c r="L73" s="49">
        <f t="shared" si="163"/>
        <v>0</v>
      </c>
      <c r="M73" s="49">
        <f t="shared" si="163"/>
        <v>0</v>
      </c>
      <c r="N73" s="49">
        <f t="shared" si="162"/>
        <v>0</v>
      </c>
      <c r="O73" s="49">
        <f>SUM(O70:O72)</f>
        <v>0</v>
      </c>
      <c r="P73" s="49">
        <f t="shared" ref="P73:R73" si="164">SUM(P70:P72)</f>
        <v>0</v>
      </c>
      <c r="Q73" s="49">
        <f t="shared" si="164"/>
        <v>0</v>
      </c>
      <c r="R73" s="49">
        <f t="shared" si="164"/>
        <v>0</v>
      </c>
      <c r="S73" s="49">
        <f t="shared" si="162"/>
        <v>0</v>
      </c>
      <c r="T73" s="49">
        <f>SUM(T70:T72)</f>
        <v>0</v>
      </c>
      <c r="U73" s="49">
        <f t="shared" ref="U73:W73" si="165">SUM(U70:U72)</f>
        <v>0</v>
      </c>
      <c r="V73" s="49">
        <f t="shared" si="165"/>
        <v>0</v>
      </c>
      <c r="W73" s="49">
        <f t="shared" si="165"/>
        <v>0</v>
      </c>
      <c r="X73" s="49">
        <f t="shared" si="162"/>
        <v>0</v>
      </c>
      <c r="Y73" s="49">
        <f>SUM(Y70:Y72)</f>
        <v>0</v>
      </c>
      <c r="Z73" s="49">
        <f t="shared" ref="Z73:AB73" si="166">SUM(Z70:Z72)</f>
        <v>0</v>
      </c>
      <c r="AA73" s="49">
        <f t="shared" si="166"/>
        <v>0</v>
      </c>
      <c r="AB73" s="49">
        <f t="shared" si="166"/>
        <v>0</v>
      </c>
      <c r="AC73" s="49">
        <f t="shared" si="162"/>
        <v>0</v>
      </c>
      <c r="AD73" s="49">
        <f>SUM(AD70:AD72)</f>
        <v>0</v>
      </c>
      <c r="AE73" s="49">
        <f t="shared" ref="AE73:AG73" si="167">SUM(AE70:AE72)</f>
        <v>0</v>
      </c>
      <c r="AF73" s="49">
        <f t="shared" si="167"/>
        <v>0</v>
      </c>
      <c r="AG73" s="49">
        <f t="shared" si="167"/>
        <v>0</v>
      </c>
      <c r="AH73" s="49">
        <f t="shared" si="162"/>
        <v>0</v>
      </c>
      <c r="AI73" s="49">
        <f>SUM(AI70:AI72)</f>
        <v>0</v>
      </c>
      <c r="AJ73" s="49">
        <f t="shared" ref="AJ73:AL73" si="168">SUM(AJ70:AJ72)</f>
        <v>0</v>
      </c>
      <c r="AK73" s="49">
        <f t="shared" si="168"/>
        <v>0</v>
      </c>
      <c r="AL73" s="49">
        <f t="shared" si="168"/>
        <v>0</v>
      </c>
      <c r="AM73" s="49">
        <f t="shared" si="162"/>
        <v>0</v>
      </c>
      <c r="AN73" s="49">
        <f>SUM(AN70:AN72)</f>
        <v>0</v>
      </c>
      <c r="AO73" s="49">
        <f t="shared" ref="AO73:AQ73" si="169">SUM(AO70:AO72)</f>
        <v>0</v>
      </c>
      <c r="AP73" s="49">
        <f t="shared" si="169"/>
        <v>0</v>
      </c>
      <c r="AQ73" s="49">
        <f t="shared" si="169"/>
        <v>0</v>
      </c>
      <c r="AR73" s="49">
        <f t="shared" si="162"/>
        <v>0</v>
      </c>
    </row>
    <row r="74" spans="1:44" x14ac:dyDescent="0.3">
      <c r="A74" s="106" t="s">
        <v>47</v>
      </c>
      <c r="B74" s="106"/>
      <c r="C74" s="106"/>
      <c r="D74" s="38">
        <v>41</v>
      </c>
      <c r="E74" s="49">
        <f>E64+E69+E73</f>
        <v>0</v>
      </c>
      <c r="F74" s="49">
        <f t="shared" ref="F74:AR74" si="170">F64+F69+F73</f>
        <v>0</v>
      </c>
      <c r="G74" s="49">
        <f t="shared" si="170"/>
        <v>0</v>
      </c>
      <c r="H74" s="49">
        <f t="shared" si="170"/>
        <v>0</v>
      </c>
      <c r="I74" s="49">
        <f t="shared" si="170"/>
        <v>0</v>
      </c>
      <c r="J74" s="49">
        <f>J64+J69+J73</f>
        <v>0</v>
      </c>
      <c r="K74" s="49">
        <f t="shared" ref="K74:M74" si="171">K64+K69+K73</f>
        <v>0</v>
      </c>
      <c r="L74" s="49">
        <f t="shared" si="171"/>
        <v>0</v>
      </c>
      <c r="M74" s="49">
        <f t="shared" si="171"/>
        <v>0</v>
      </c>
      <c r="N74" s="49">
        <f t="shared" si="170"/>
        <v>0</v>
      </c>
      <c r="O74" s="49">
        <f>O64+O69+O73</f>
        <v>0</v>
      </c>
      <c r="P74" s="49">
        <f t="shared" ref="P74:R74" si="172">P64+P69+P73</f>
        <v>0</v>
      </c>
      <c r="Q74" s="49">
        <f t="shared" si="172"/>
        <v>0</v>
      </c>
      <c r="R74" s="49">
        <f t="shared" si="172"/>
        <v>0</v>
      </c>
      <c r="S74" s="49">
        <f t="shared" si="170"/>
        <v>0</v>
      </c>
      <c r="T74" s="49">
        <f>T64+T69+T73</f>
        <v>0</v>
      </c>
      <c r="U74" s="49">
        <f t="shared" ref="U74:W74" si="173">U64+U69+U73</f>
        <v>0</v>
      </c>
      <c r="V74" s="49">
        <f t="shared" si="173"/>
        <v>0</v>
      </c>
      <c r="W74" s="49">
        <f t="shared" si="173"/>
        <v>0</v>
      </c>
      <c r="X74" s="49">
        <f t="shared" si="170"/>
        <v>0</v>
      </c>
      <c r="Y74" s="49">
        <f>Y64+Y69+Y73</f>
        <v>0</v>
      </c>
      <c r="Z74" s="49">
        <f t="shared" ref="Z74:AB74" si="174">Z64+Z69+Z73</f>
        <v>0</v>
      </c>
      <c r="AA74" s="49">
        <f t="shared" si="174"/>
        <v>0</v>
      </c>
      <c r="AB74" s="49">
        <f t="shared" si="174"/>
        <v>0</v>
      </c>
      <c r="AC74" s="49">
        <f t="shared" si="170"/>
        <v>0</v>
      </c>
      <c r="AD74" s="49">
        <f>AD64+AD69+AD73</f>
        <v>0</v>
      </c>
      <c r="AE74" s="49">
        <f t="shared" ref="AE74:AG74" si="175">AE64+AE69+AE73</f>
        <v>0</v>
      </c>
      <c r="AF74" s="49">
        <f t="shared" si="175"/>
        <v>0</v>
      </c>
      <c r="AG74" s="49">
        <f t="shared" si="175"/>
        <v>0</v>
      </c>
      <c r="AH74" s="49">
        <f t="shared" si="170"/>
        <v>0</v>
      </c>
      <c r="AI74" s="49">
        <f>AI64+AI69+AI73</f>
        <v>0</v>
      </c>
      <c r="AJ74" s="49">
        <f t="shared" ref="AJ74:AL74" si="176">AJ64+AJ69+AJ73</f>
        <v>0</v>
      </c>
      <c r="AK74" s="49">
        <f t="shared" si="176"/>
        <v>0</v>
      </c>
      <c r="AL74" s="49">
        <f t="shared" si="176"/>
        <v>0</v>
      </c>
      <c r="AM74" s="49">
        <f t="shared" si="170"/>
        <v>0</v>
      </c>
      <c r="AN74" s="49">
        <f>AN64+AN69+AN73</f>
        <v>0</v>
      </c>
      <c r="AO74" s="49">
        <f t="shared" ref="AO74:AQ74" si="177">AO64+AO69+AO73</f>
        <v>0</v>
      </c>
      <c r="AP74" s="49">
        <f t="shared" si="177"/>
        <v>0</v>
      </c>
      <c r="AQ74" s="49">
        <f t="shared" si="177"/>
        <v>0</v>
      </c>
      <c r="AR74" s="49">
        <f t="shared" si="170"/>
        <v>0</v>
      </c>
    </row>
    <row r="75" spans="1:44" x14ac:dyDescent="0.3">
      <c r="A75" s="104" t="s">
        <v>48</v>
      </c>
      <c r="B75" s="104"/>
      <c r="C75" s="104"/>
      <c r="D75" s="38">
        <v>42</v>
      </c>
      <c r="E75" s="61"/>
      <c r="F75" s="61"/>
      <c r="G75" s="61"/>
      <c r="H75" s="61"/>
      <c r="I75" s="49">
        <f t="shared" ref="I75:I76" si="178">H75</f>
        <v>0</v>
      </c>
      <c r="J75" s="61"/>
      <c r="K75" s="61"/>
      <c r="L75" s="61"/>
      <c r="M75" s="61"/>
      <c r="N75" s="49">
        <f t="shared" ref="N75:N76" si="179">M75</f>
        <v>0</v>
      </c>
      <c r="O75" s="61"/>
      <c r="P75" s="61"/>
      <c r="Q75" s="61"/>
      <c r="R75" s="61"/>
      <c r="S75" s="49">
        <f t="shared" ref="S75:S76" si="180">R75</f>
        <v>0</v>
      </c>
      <c r="T75" s="61"/>
      <c r="U75" s="61"/>
      <c r="V75" s="61"/>
      <c r="W75" s="61"/>
      <c r="X75" s="49">
        <f t="shared" ref="X75:X76" si="181">W75</f>
        <v>0</v>
      </c>
      <c r="Y75" s="61"/>
      <c r="Z75" s="61"/>
      <c r="AA75" s="61"/>
      <c r="AB75" s="61"/>
      <c r="AC75" s="49">
        <f t="shared" ref="AC75:AC76" si="182">AB75</f>
        <v>0</v>
      </c>
      <c r="AD75" s="61"/>
      <c r="AE75" s="61"/>
      <c r="AF75" s="61"/>
      <c r="AG75" s="61"/>
      <c r="AH75" s="49">
        <f t="shared" ref="AH75:AH76" si="183">AG75</f>
        <v>0</v>
      </c>
      <c r="AI75" s="61"/>
      <c r="AJ75" s="61"/>
      <c r="AK75" s="61"/>
      <c r="AL75" s="61"/>
      <c r="AM75" s="49">
        <f t="shared" ref="AM75:AM76" si="184">AL75</f>
        <v>0</v>
      </c>
      <c r="AN75" s="61"/>
      <c r="AO75" s="61"/>
      <c r="AP75" s="61"/>
      <c r="AQ75" s="61"/>
      <c r="AR75" s="49">
        <f t="shared" ref="AR75:AR76" si="185">AQ75</f>
        <v>0</v>
      </c>
    </row>
    <row r="76" spans="1:44" x14ac:dyDescent="0.3">
      <c r="A76" s="104" t="s">
        <v>49</v>
      </c>
      <c r="B76" s="104"/>
      <c r="C76" s="104"/>
      <c r="D76" s="38">
        <v>43</v>
      </c>
      <c r="E76" s="61"/>
      <c r="F76" s="61"/>
      <c r="G76" s="61"/>
      <c r="H76" s="61"/>
      <c r="I76" s="49">
        <f t="shared" si="178"/>
        <v>0</v>
      </c>
      <c r="J76" s="61"/>
      <c r="K76" s="61"/>
      <c r="L76" s="61"/>
      <c r="M76" s="61"/>
      <c r="N76" s="49">
        <f t="shared" si="179"/>
        <v>0</v>
      </c>
      <c r="O76" s="61"/>
      <c r="P76" s="61"/>
      <c r="Q76" s="61"/>
      <c r="R76" s="61"/>
      <c r="S76" s="49">
        <f t="shared" si="180"/>
        <v>0</v>
      </c>
      <c r="T76" s="61"/>
      <c r="U76" s="61"/>
      <c r="V76" s="61"/>
      <c r="W76" s="61"/>
      <c r="X76" s="49">
        <f t="shared" si="181"/>
        <v>0</v>
      </c>
      <c r="Y76" s="61"/>
      <c r="Z76" s="61"/>
      <c r="AA76" s="61"/>
      <c r="AB76" s="61"/>
      <c r="AC76" s="49">
        <f t="shared" si="182"/>
        <v>0</v>
      </c>
      <c r="AD76" s="61"/>
      <c r="AE76" s="61"/>
      <c r="AF76" s="61"/>
      <c r="AG76" s="61"/>
      <c r="AH76" s="49">
        <f t="shared" si="183"/>
        <v>0</v>
      </c>
      <c r="AI76" s="61"/>
      <c r="AJ76" s="61"/>
      <c r="AK76" s="61"/>
      <c r="AL76" s="61"/>
      <c r="AM76" s="49">
        <f t="shared" si="184"/>
        <v>0</v>
      </c>
      <c r="AN76" s="61"/>
      <c r="AO76" s="61"/>
      <c r="AP76" s="61"/>
      <c r="AQ76" s="61"/>
      <c r="AR76" s="49">
        <f t="shared" si="185"/>
        <v>0</v>
      </c>
    </row>
    <row r="77" spans="1:44" x14ac:dyDescent="0.3">
      <c r="A77" s="106" t="s">
        <v>50</v>
      </c>
      <c r="B77" s="106"/>
      <c r="C77" s="106"/>
      <c r="D77" s="38">
        <v>44</v>
      </c>
      <c r="E77" s="49">
        <f>E75+E76</f>
        <v>0</v>
      </c>
      <c r="F77" s="49">
        <f t="shared" ref="F77:AR77" si="186">F75+F76</f>
        <v>0</v>
      </c>
      <c r="G77" s="49">
        <f t="shared" si="186"/>
        <v>0</v>
      </c>
      <c r="H77" s="49">
        <f t="shared" si="186"/>
        <v>0</v>
      </c>
      <c r="I77" s="49">
        <f t="shared" si="186"/>
        <v>0</v>
      </c>
      <c r="J77" s="49">
        <f>J75+J76</f>
        <v>0</v>
      </c>
      <c r="K77" s="49">
        <f t="shared" ref="K77" si="187">K75+K76</f>
        <v>0</v>
      </c>
      <c r="L77" s="49">
        <f t="shared" ref="L77" si="188">L75+L76</f>
        <v>0</v>
      </c>
      <c r="M77" s="49">
        <f t="shared" ref="M77" si="189">M75+M76</f>
        <v>0</v>
      </c>
      <c r="N77" s="49">
        <f t="shared" si="186"/>
        <v>0</v>
      </c>
      <c r="O77" s="49">
        <f>O75+O76</f>
        <v>0</v>
      </c>
      <c r="P77" s="49">
        <f t="shared" ref="P77" si="190">P75+P76</f>
        <v>0</v>
      </c>
      <c r="Q77" s="49">
        <f t="shared" ref="Q77" si="191">Q75+Q76</f>
        <v>0</v>
      </c>
      <c r="R77" s="49">
        <f t="shared" ref="R77" si="192">R75+R76</f>
        <v>0</v>
      </c>
      <c r="S77" s="49">
        <f t="shared" si="186"/>
        <v>0</v>
      </c>
      <c r="T77" s="49">
        <f>T75+T76</f>
        <v>0</v>
      </c>
      <c r="U77" s="49">
        <f t="shared" ref="U77" si="193">U75+U76</f>
        <v>0</v>
      </c>
      <c r="V77" s="49">
        <f t="shared" ref="V77" si="194">V75+V76</f>
        <v>0</v>
      </c>
      <c r="W77" s="49">
        <f t="shared" ref="W77" si="195">W75+W76</f>
        <v>0</v>
      </c>
      <c r="X77" s="49">
        <f t="shared" si="186"/>
        <v>0</v>
      </c>
      <c r="Y77" s="49">
        <f>Y75+Y76</f>
        <v>0</v>
      </c>
      <c r="Z77" s="49">
        <f t="shared" ref="Z77" si="196">Z75+Z76</f>
        <v>0</v>
      </c>
      <c r="AA77" s="49">
        <f t="shared" ref="AA77" si="197">AA75+AA76</f>
        <v>0</v>
      </c>
      <c r="AB77" s="49">
        <f t="shared" ref="AB77" si="198">AB75+AB76</f>
        <v>0</v>
      </c>
      <c r="AC77" s="49">
        <f t="shared" si="186"/>
        <v>0</v>
      </c>
      <c r="AD77" s="49">
        <f>AD75+AD76</f>
        <v>0</v>
      </c>
      <c r="AE77" s="49">
        <f t="shared" ref="AE77" si="199">AE75+AE76</f>
        <v>0</v>
      </c>
      <c r="AF77" s="49">
        <f t="shared" ref="AF77" si="200">AF75+AF76</f>
        <v>0</v>
      </c>
      <c r="AG77" s="49">
        <f t="shared" ref="AG77" si="201">AG75+AG76</f>
        <v>0</v>
      </c>
      <c r="AH77" s="49">
        <f t="shared" si="186"/>
        <v>0</v>
      </c>
      <c r="AI77" s="49">
        <f>AI75+AI76</f>
        <v>0</v>
      </c>
      <c r="AJ77" s="49">
        <f t="shared" ref="AJ77" si="202">AJ75+AJ76</f>
        <v>0</v>
      </c>
      <c r="AK77" s="49">
        <f t="shared" ref="AK77" si="203">AK75+AK76</f>
        <v>0</v>
      </c>
      <c r="AL77" s="49">
        <f t="shared" ref="AL77" si="204">AL75+AL76</f>
        <v>0</v>
      </c>
      <c r="AM77" s="49">
        <f t="shared" si="186"/>
        <v>0</v>
      </c>
      <c r="AN77" s="49">
        <f>AN75+AN76</f>
        <v>0</v>
      </c>
      <c r="AO77" s="49">
        <f t="shared" ref="AO77" si="205">AO75+AO76</f>
        <v>0</v>
      </c>
      <c r="AP77" s="49">
        <f t="shared" ref="AP77" si="206">AP75+AP76</f>
        <v>0</v>
      </c>
      <c r="AQ77" s="49">
        <f t="shared" ref="AQ77" si="207">AQ75+AQ76</f>
        <v>0</v>
      </c>
      <c r="AR77" s="49">
        <f t="shared" si="186"/>
        <v>0</v>
      </c>
    </row>
    <row r="78" spans="1:44" x14ac:dyDescent="0.3">
      <c r="A78" s="106" t="s">
        <v>51</v>
      </c>
      <c r="B78" s="106"/>
      <c r="C78" s="106"/>
      <c r="D78" s="38">
        <v>45</v>
      </c>
      <c r="E78" s="49">
        <f>E74+E77</f>
        <v>0</v>
      </c>
      <c r="F78" s="49">
        <f t="shared" ref="F78:AR78" si="208">F74+F77</f>
        <v>0</v>
      </c>
      <c r="G78" s="49">
        <f t="shared" si="208"/>
        <v>0</v>
      </c>
      <c r="H78" s="49">
        <f t="shared" si="208"/>
        <v>0</v>
      </c>
      <c r="I78" s="49">
        <f t="shared" si="208"/>
        <v>0</v>
      </c>
      <c r="J78" s="49">
        <f>J74+J77</f>
        <v>0</v>
      </c>
      <c r="K78" s="49">
        <f t="shared" ref="K78" si="209">K74+K77</f>
        <v>0</v>
      </c>
      <c r="L78" s="49">
        <f t="shared" ref="L78" si="210">L74+L77</f>
        <v>0</v>
      </c>
      <c r="M78" s="49">
        <f t="shared" ref="M78" si="211">M74+M77</f>
        <v>0</v>
      </c>
      <c r="N78" s="49">
        <f t="shared" si="208"/>
        <v>0</v>
      </c>
      <c r="O78" s="49">
        <f>O74+O77</f>
        <v>0</v>
      </c>
      <c r="P78" s="49">
        <f t="shared" ref="P78" si="212">P74+P77</f>
        <v>0</v>
      </c>
      <c r="Q78" s="49">
        <f t="shared" ref="Q78" si="213">Q74+Q77</f>
        <v>0</v>
      </c>
      <c r="R78" s="49">
        <f t="shared" ref="R78" si="214">R74+R77</f>
        <v>0</v>
      </c>
      <c r="S78" s="49">
        <f t="shared" si="208"/>
        <v>0</v>
      </c>
      <c r="T78" s="49">
        <f>T74+T77</f>
        <v>0</v>
      </c>
      <c r="U78" s="49">
        <f t="shared" ref="U78" si="215">U74+U77</f>
        <v>0</v>
      </c>
      <c r="V78" s="49">
        <f t="shared" ref="V78" si="216">V74+V77</f>
        <v>0</v>
      </c>
      <c r="W78" s="49">
        <f t="shared" ref="W78" si="217">W74+W77</f>
        <v>0</v>
      </c>
      <c r="X78" s="49">
        <f t="shared" si="208"/>
        <v>0</v>
      </c>
      <c r="Y78" s="49">
        <f>Y74+Y77</f>
        <v>0</v>
      </c>
      <c r="Z78" s="49">
        <f t="shared" ref="Z78" si="218">Z74+Z77</f>
        <v>0</v>
      </c>
      <c r="AA78" s="49">
        <f t="shared" ref="AA78" si="219">AA74+AA77</f>
        <v>0</v>
      </c>
      <c r="AB78" s="49">
        <f t="shared" ref="AB78" si="220">AB74+AB77</f>
        <v>0</v>
      </c>
      <c r="AC78" s="49">
        <f t="shared" si="208"/>
        <v>0</v>
      </c>
      <c r="AD78" s="49">
        <f>AD74+AD77</f>
        <v>0</v>
      </c>
      <c r="AE78" s="49">
        <f t="shared" ref="AE78" si="221">AE74+AE77</f>
        <v>0</v>
      </c>
      <c r="AF78" s="49">
        <f t="shared" ref="AF78" si="222">AF74+AF77</f>
        <v>0</v>
      </c>
      <c r="AG78" s="49">
        <f t="shared" ref="AG78" si="223">AG74+AG77</f>
        <v>0</v>
      </c>
      <c r="AH78" s="49">
        <f t="shared" si="208"/>
        <v>0</v>
      </c>
      <c r="AI78" s="49">
        <f>AI74+AI77</f>
        <v>0</v>
      </c>
      <c r="AJ78" s="49">
        <f t="shared" ref="AJ78" si="224">AJ74+AJ77</f>
        <v>0</v>
      </c>
      <c r="AK78" s="49">
        <f t="shared" ref="AK78" si="225">AK74+AK77</f>
        <v>0</v>
      </c>
      <c r="AL78" s="49">
        <f t="shared" ref="AL78" si="226">AL74+AL77</f>
        <v>0</v>
      </c>
      <c r="AM78" s="49">
        <f t="shared" si="208"/>
        <v>0</v>
      </c>
      <c r="AN78" s="49">
        <f>AN74+AN77</f>
        <v>0</v>
      </c>
      <c r="AO78" s="49">
        <f t="shared" ref="AO78" si="227">AO74+AO77</f>
        <v>0</v>
      </c>
      <c r="AP78" s="49">
        <f t="shared" ref="AP78" si="228">AP74+AP77</f>
        <v>0</v>
      </c>
      <c r="AQ78" s="49">
        <f t="shared" ref="AQ78" si="229">AQ74+AQ77</f>
        <v>0</v>
      </c>
      <c r="AR78" s="49">
        <f t="shared" si="208"/>
        <v>0</v>
      </c>
    </row>
    <row r="79" spans="1:44" x14ac:dyDescent="0.3">
      <c r="A79" s="104" t="s">
        <v>52</v>
      </c>
      <c r="B79" s="104"/>
      <c r="C79" s="104"/>
      <c r="D79" s="38">
        <v>46</v>
      </c>
      <c r="E79" s="49">
        <f>E58-E78</f>
        <v>0</v>
      </c>
      <c r="F79" s="49">
        <f t="shared" ref="F79:AR79" si="230">F58-F78</f>
        <v>0</v>
      </c>
      <c r="G79" s="49">
        <f t="shared" si="230"/>
        <v>0</v>
      </c>
      <c r="H79" s="49">
        <f t="shared" si="230"/>
        <v>0</v>
      </c>
      <c r="I79" s="49">
        <f t="shared" si="230"/>
        <v>0</v>
      </c>
      <c r="J79" s="49">
        <f>J58-J78</f>
        <v>0</v>
      </c>
      <c r="K79" s="49">
        <f t="shared" ref="K79" si="231">K58-K78</f>
        <v>0</v>
      </c>
      <c r="L79" s="49">
        <f t="shared" ref="L79" si="232">L58-L78</f>
        <v>0</v>
      </c>
      <c r="M79" s="49">
        <f t="shared" ref="M79" si="233">M58-M78</f>
        <v>0</v>
      </c>
      <c r="N79" s="49">
        <f t="shared" si="230"/>
        <v>0</v>
      </c>
      <c r="O79" s="49">
        <f>O58-O78</f>
        <v>0</v>
      </c>
      <c r="P79" s="49">
        <f t="shared" ref="P79" si="234">P58-P78</f>
        <v>0</v>
      </c>
      <c r="Q79" s="49">
        <f t="shared" ref="Q79" si="235">Q58-Q78</f>
        <v>0</v>
      </c>
      <c r="R79" s="49">
        <f t="shared" ref="R79" si="236">R58-R78</f>
        <v>0</v>
      </c>
      <c r="S79" s="49">
        <f t="shared" si="230"/>
        <v>0</v>
      </c>
      <c r="T79" s="49">
        <f>T58-T78</f>
        <v>0</v>
      </c>
      <c r="U79" s="49">
        <f t="shared" ref="U79" si="237">U58-U78</f>
        <v>0</v>
      </c>
      <c r="V79" s="49">
        <f t="shared" ref="V79" si="238">V58-V78</f>
        <v>0</v>
      </c>
      <c r="W79" s="49">
        <f t="shared" ref="W79" si="239">W58-W78</f>
        <v>0</v>
      </c>
      <c r="X79" s="49">
        <f t="shared" si="230"/>
        <v>0</v>
      </c>
      <c r="Y79" s="49">
        <f>Y58-Y78</f>
        <v>0</v>
      </c>
      <c r="Z79" s="49">
        <f t="shared" ref="Z79" si="240">Z58-Z78</f>
        <v>0</v>
      </c>
      <c r="AA79" s="49">
        <f t="shared" ref="AA79" si="241">AA58-AA78</f>
        <v>0</v>
      </c>
      <c r="AB79" s="49">
        <f t="shared" ref="AB79" si="242">AB58-AB78</f>
        <v>0</v>
      </c>
      <c r="AC79" s="49">
        <f t="shared" si="230"/>
        <v>0</v>
      </c>
      <c r="AD79" s="49">
        <f>AD58-AD78</f>
        <v>0</v>
      </c>
      <c r="AE79" s="49">
        <f t="shared" ref="AE79" si="243">AE58-AE78</f>
        <v>0</v>
      </c>
      <c r="AF79" s="49">
        <f t="shared" ref="AF79" si="244">AF58-AF78</f>
        <v>0</v>
      </c>
      <c r="AG79" s="49">
        <f t="shared" ref="AG79" si="245">AG58-AG78</f>
        <v>0</v>
      </c>
      <c r="AH79" s="49">
        <f t="shared" si="230"/>
        <v>0</v>
      </c>
      <c r="AI79" s="49">
        <f>AI58-AI78</f>
        <v>0</v>
      </c>
      <c r="AJ79" s="49">
        <f t="shared" ref="AJ79" si="246">AJ58-AJ78</f>
        <v>0</v>
      </c>
      <c r="AK79" s="49">
        <f t="shared" ref="AK79" si="247">AK58-AK78</f>
        <v>0</v>
      </c>
      <c r="AL79" s="49">
        <f t="shared" ref="AL79" si="248">AL58-AL78</f>
        <v>0</v>
      </c>
      <c r="AM79" s="49">
        <f t="shared" si="230"/>
        <v>0</v>
      </c>
      <c r="AN79" s="49">
        <f>AN58-AN78</f>
        <v>0</v>
      </c>
      <c r="AO79" s="49">
        <f t="shared" ref="AO79" si="249">AO58-AO78</f>
        <v>0</v>
      </c>
      <c r="AP79" s="49">
        <f t="shared" ref="AP79" si="250">AP58-AP78</f>
        <v>0</v>
      </c>
      <c r="AQ79" s="49">
        <f t="shared" ref="AQ79" si="251">AQ58-AQ78</f>
        <v>0</v>
      </c>
      <c r="AR79" s="49">
        <f t="shared" si="230"/>
        <v>0</v>
      </c>
    </row>
    <row r="80" spans="1:44" x14ac:dyDescent="0.3">
      <c r="A80" s="106" t="s">
        <v>53</v>
      </c>
      <c r="B80" s="106"/>
      <c r="C80" s="106"/>
      <c r="D80" s="38">
        <v>47</v>
      </c>
      <c r="E80" s="49">
        <f>E78+E79</f>
        <v>0</v>
      </c>
      <c r="F80" s="49">
        <f t="shared" ref="F80:AR80" si="252">F78+F79</f>
        <v>0</v>
      </c>
      <c r="G80" s="49">
        <f t="shared" si="252"/>
        <v>0</v>
      </c>
      <c r="H80" s="49">
        <f t="shared" si="252"/>
        <v>0</v>
      </c>
      <c r="I80" s="49">
        <f t="shared" si="252"/>
        <v>0</v>
      </c>
      <c r="J80" s="49">
        <f>J78+J79</f>
        <v>0</v>
      </c>
      <c r="K80" s="49">
        <f t="shared" ref="K80" si="253">K78+K79</f>
        <v>0</v>
      </c>
      <c r="L80" s="49">
        <f t="shared" ref="L80" si="254">L78+L79</f>
        <v>0</v>
      </c>
      <c r="M80" s="49">
        <f t="shared" ref="M80" si="255">M78+M79</f>
        <v>0</v>
      </c>
      <c r="N80" s="49">
        <f t="shared" si="252"/>
        <v>0</v>
      </c>
      <c r="O80" s="49">
        <f>O78+O79</f>
        <v>0</v>
      </c>
      <c r="P80" s="49">
        <f t="shared" ref="P80" si="256">P78+P79</f>
        <v>0</v>
      </c>
      <c r="Q80" s="49">
        <f t="shared" ref="Q80" si="257">Q78+Q79</f>
        <v>0</v>
      </c>
      <c r="R80" s="49">
        <f t="shared" ref="R80" si="258">R78+R79</f>
        <v>0</v>
      </c>
      <c r="S80" s="49">
        <f t="shared" si="252"/>
        <v>0</v>
      </c>
      <c r="T80" s="49">
        <f>T78+T79</f>
        <v>0</v>
      </c>
      <c r="U80" s="49">
        <f t="shared" ref="U80" si="259">U78+U79</f>
        <v>0</v>
      </c>
      <c r="V80" s="49">
        <f t="shared" ref="V80" si="260">V78+V79</f>
        <v>0</v>
      </c>
      <c r="W80" s="49">
        <f t="shared" ref="W80" si="261">W78+W79</f>
        <v>0</v>
      </c>
      <c r="X80" s="49">
        <f t="shared" si="252"/>
        <v>0</v>
      </c>
      <c r="Y80" s="49">
        <f>Y78+Y79</f>
        <v>0</v>
      </c>
      <c r="Z80" s="49">
        <f t="shared" ref="Z80" si="262">Z78+Z79</f>
        <v>0</v>
      </c>
      <c r="AA80" s="49">
        <f t="shared" ref="AA80" si="263">AA78+AA79</f>
        <v>0</v>
      </c>
      <c r="AB80" s="49">
        <f t="shared" ref="AB80" si="264">AB78+AB79</f>
        <v>0</v>
      </c>
      <c r="AC80" s="49">
        <f t="shared" si="252"/>
        <v>0</v>
      </c>
      <c r="AD80" s="49">
        <f>AD78+AD79</f>
        <v>0</v>
      </c>
      <c r="AE80" s="49">
        <f t="shared" ref="AE80" si="265">AE78+AE79</f>
        <v>0</v>
      </c>
      <c r="AF80" s="49">
        <f t="shared" ref="AF80" si="266">AF78+AF79</f>
        <v>0</v>
      </c>
      <c r="AG80" s="49">
        <f t="shared" ref="AG80" si="267">AG78+AG79</f>
        <v>0</v>
      </c>
      <c r="AH80" s="49">
        <f t="shared" si="252"/>
        <v>0</v>
      </c>
      <c r="AI80" s="49">
        <f>AI78+AI79</f>
        <v>0</v>
      </c>
      <c r="AJ80" s="49">
        <f t="shared" ref="AJ80" si="268">AJ78+AJ79</f>
        <v>0</v>
      </c>
      <c r="AK80" s="49">
        <f t="shared" ref="AK80" si="269">AK78+AK79</f>
        <v>0</v>
      </c>
      <c r="AL80" s="49">
        <f t="shared" ref="AL80" si="270">AL78+AL79</f>
        <v>0</v>
      </c>
      <c r="AM80" s="49">
        <f t="shared" si="252"/>
        <v>0</v>
      </c>
      <c r="AN80" s="49">
        <f>AN78+AN79</f>
        <v>0</v>
      </c>
      <c r="AO80" s="49">
        <f t="shared" ref="AO80" si="271">AO78+AO79</f>
        <v>0</v>
      </c>
      <c r="AP80" s="49">
        <f t="shared" ref="AP80" si="272">AP78+AP79</f>
        <v>0</v>
      </c>
      <c r="AQ80" s="49">
        <f t="shared" ref="AQ80" si="273">AQ78+AQ79</f>
        <v>0</v>
      </c>
      <c r="AR80" s="49">
        <f t="shared" si="252"/>
        <v>0</v>
      </c>
    </row>
    <row r="1048500" spans="20:20" x14ac:dyDescent="0.3">
      <c r="T1048500" s="15">
        <f>SUM(T30:T1048499)</f>
        <v>0</v>
      </c>
    </row>
  </sheetData>
  <sheetProtection algorithmName="SHA-512" hashValue="YoCkw8Vz0KqLAoSLyF7t5vc7dPgLjXw9yFFS8A2Q8+QgW3GRTshizd8PGG85lnQD7FUrjjdA6mxdvB57lVa9Hg==" saltValue="Wng46El2lb3SG6bW8/vGcA==" spinCount="100000" sheet="1" objects="1" scenarios="1"/>
  <mergeCells count="77">
    <mergeCell ref="B1:P1"/>
    <mergeCell ref="B2:P2"/>
    <mergeCell ref="A80:C80"/>
    <mergeCell ref="A32:C32"/>
    <mergeCell ref="A74:C74"/>
    <mergeCell ref="A75:C75"/>
    <mergeCell ref="A76:C76"/>
    <mergeCell ref="A77:C77"/>
    <mergeCell ref="A78:C78"/>
    <mergeCell ref="A79:C79"/>
    <mergeCell ref="A68:C68"/>
    <mergeCell ref="A69:C69"/>
    <mergeCell ref="A70:C70"/>
    <mergeCell ref="A71:C71"/>
    <mergeCell ref="A72:C72"/>
    <mergeCell ref="A73:C73"/>
    <mergeCell ref="A67:C67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55:C55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43:C43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29:C2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9:C19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8:C8"/>
    <mergeCell ref="A4:U4"/>
    <mergeCell ref="C3:P3"/>
    <mergeCell ref="A6:C6"/>
    <mergeCell ref="A7:C7"/>
  </mergeCells>
  <pageMargins left="0.23622047244094491" right="3.937007874015748E-2" top="0.23622047244094491" bottom="0.23622047244094491" header="0.19685039370078741" footer="0.23622047244094491"/>
  <pageSetup paperSize="9" scale="60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C9" sqref="C9"/>
    </sheetView>
  </sheetViews>
  <sheetFormatPr defaultColWidth="33.28515625" defaultRowHeight="15.75" x14ac:dyDescent="0.25"/>
  <cols>
    <col min="1" max="1" width="33.28515625" style="26"/>
    <col min="2" max="2" width="30.28515625" style="26" customWidth="1"/>
    <col min="3" max="3" width="29.42578125" style="26" customWidth="1"/>
    <col min="4" max="4" width="28.28515625" style="26" customWidth="1"/>
    <col min="5" max="16384" width="33.28515625" style="26"/>
  </cols>
  <sheetData>
    <row r="1" spans="1:4" x14ac:dyDescent="0.25">
      <c r="A1" s="26" t="str">
        <f>'Текущая деятельность'!A1</f>
        <v>Наименование проекта:</v>
      </c>
      <c r="B1" s="26" t="str">
        <f>'Текущая деятельность'!B1:P1</f>
        <v>Организация производства</v>
      </c>
    </row>
    <row r="2" spans="1:4" x14ac:dyDescent="0.25">
      <c r="A2" s="26" t="str">
        <f>'Текущая деятельность'!A2</f>
        <v>Наименование ЮЛ/ИП</v>
      </c>
      <c r="B2" s="26" t="str">
        <f>'Текущая деятельность'!B2:P2</f>
        <v>ООО "Ромашка"</v>
      </c>
    </row>
    <row r="3" spans="1:4" x14ac:dyDescent="0.25">
      <c r="A3" s="110" t="s">
        <v>150</v>
      </c>
      <c r="B3" s="110"/>
      <c r="C3" s="110"/>
      <c r="D3" s="110"/>
    </row>
    <row r="4" spans="1:4" ht="16.5" x14ac:dyDescent="0.25">
      <c r="A4" s="95" t="s">
        <v>67</v>
      </c>
      <c r="B4" s="95" t="s">
        <v>75</v>
      </c>
      <c r="C4" s="95" t="s">
        <v>68</v>
      </c>
      <c r="D4" s="95"/>
    </row>
    <row r="5" spans="1:4" ht="16.5" x14ac:dyDescent="0.25">
      <c r="A5" s="95"/>
      <c r="B5" s="95"/>
      <c r="C5" s="95" t="s">
        <v>69</v>
      </c>
      <c r="D5" s="95"/>
    </row>
    <row r="6" spans="1:4" ht="99" x14ac:dyDescent="0.25">
      <c r="A6" s="95"/>
      <c r="B6" s="95"/>
      <c r="C6" s="21" t="s">
        <v>81</v>
      </c>
      <c r="D6" s="21" t="s">
        <v>70</v>
      </c>
    </row>
    <row r="7" spans="1:4" ht="49.5" x14ac:dyDescent="0.25">
      <c r="A7" s="24" t="s">
        <v>77</v>
      </c>
      <c r="B7" s="56"/>
      <c r="C7" s="56"/>
      <c r="D7" s="56"/>
    </row>
    <row r="8" spans="1:4" ht="49.5" x14ac:dyDescent="0.25">
      <c r="A8" s="25" t="s">
        <v>71</v>
      </c>
      <c r="B8" s="56"/>
      <c r="C8" s="56"/>
      <c r="D8" s="56"/>
    </row>
    <row r="9" spans="1:4" ht="49.5" x14ac:dyDescent="0.25">
      <c r="A9" s="25" t="s">
        <v>78</v>
      </c>
      <c r="B9" s="56"/>
      <c r="C9" s="56"/>
      <c r="D9" s="56"/>
    </row>
    <row r="10" spans="1:4" ht="49.5" x14ac:dyDescent="0.25">
      <c r="A10" s="25" t="s">
        <v>79</v>
      </c>
      <c r="B10" s="56"/>
      <c r="C10" s="56"/>
      <c r="D10" s="56"/>
    </row>
    <row r="11" spans="1:4" ht="49.5" x14ac:dyDescent="0.25">
      <c r="A11" s="24" t="s">
        <v>76</v>
      </c>
      <c r="B11" s="56"/>
      <c r="C11" s="56"/>
      <c r="D11" s="56"/>
    </row>
    <row r="12" spans="1:4" ht="33" x14ac:dyDescent="0.25">
      <c r="A12" s="24" t="s">
        <v>72</v>
      </c>
      <c r="B12" s="56"/>
      <c r="C12" s="56"/>
      <c r="D12" s="56"/>
    </row>
    <row r="13" spans="1:4" ht="33" x14ac:dyDescent="0.25">
      <c r="A13" s="25" t="s">
        <v>73</v>
      </c>
      <c r="B13" s="57"/>
      <c r="C13" s="56"/>
      <c r="D13" s="56"/>
    </row>
    <row r="14" spans="1:4" ht="49.5" x14ac:dyDescent="0.25">
      <c r="A14" s="25" t="s">
        <v>82</v>
      </c>
      <c r="B14" s="56"/>
      <c r="C14" s="56"/>
      <c r="D14" s="56"/>
    </row>
    <row r="15" spans="1:4" ht="16.5" x14ac:dyDescent="0.25">
      <c r="A15" s="22" t="s">
        <v>0</v>
      </c>
      <c r="B15" s="50">
        <f>SUM(B7:B14)</f>
        <v>0</v>
      </c>
      <c r="C15" s="50">
        <f>SUM(C7:C14)</f>
        <v>0</v>
      </c>
      <c r="D15" s="50">
        <f>SUM(D7:D14)</f>
        <v>0</v>
      </c>
    </row>
    <row r="16" spans="1:4" ht="16.5" x14ac:dyDescent="0.3">
      <c r="A16" s="25" t="s">
        <v>80</v>
      </c>
      <c r="B16" s="51">
        <f>B15+C15+D15</f>
        <v>0</v>
      </c>
      <c r="C16" s="52"/>
      <c r="D16" s="52"/>
    </row>
    <row r="18" spans="1:1" x14ac:dyDescent="0.25">
      <c r="A18" s="27" t="s">
        <v>74</v>
      </c>
    </row>
  </sheetData>
  <sheetProtection algorithmName="SHA-512" hashValue="6ptCsco2uzE/Hz20WxNMp6oeQEOWapb8qbGIS3yXisO2rwueQUFJnyOWkP+i27L+1BKUln/IbYv/p/E7vB1AjQ==" saltValue="0zIjAzOVZtCrMs4OsddIGw==" spinCount="100000" sheet="1" objects="1" scenarios="1" selectLockedCells="1"/>
  <mergeCells count="5">
    <mergeCell ref="A4:A6"/>
    <mergeCell ref="B4:B6"/>
    <mergeCell ref="C4:D4"/>
    <mergeCell ref="C5:D5"/>
    <mergeCell ref="A3:D3"/>
  </mergeCells>
  <hyperlinks>
    <hyperlink ref="A14" location="_ftn1" display="_ftn1"/>
    <hyperlink ref="A1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workbookViewId="0">
      <selection activeCell="Q2" sqref="Q2"/>
    </sheetView>
  </sheetViews>
  <sheetFormatPr defaultRowHeight="16.5" x14ac:dyDescent="0.3"/>
  <cols>
    <col min="1" max="1" width="20.85546875" style="12" customWidth="1"/>
    <col min="2" max="2" width="23" style="12" customWidth="1"/>
    <col min="3" max="3" width="19.140625" style="12" customWidth="1"/>
    <col min="4" max="4" width="21.7109375" style="12" customWidth="1"/>
    <col min="5" max="16384" width="9.140625" style="12"/>
  </cols>
  <sheetData>
    <row r="1" spans="1:36" x14ac:dyDescent="0.3">
      <c r="A1" s="12" t="str">
        <f>'Текущая деятельность'!A1</f>
        <v>Наименование проекта:</v>
      </c>
      <c r="B1" s="12" t="str">
        <f>'Текущая деятельность'!B1:P1</f>
        <v>Организация производства</v>
      </c>
      <c r="C1" s="77"/>
    </row>
    <row r="2" spans="1:36" x14ac:dyDescent="0.3">
      <c r="A2" s="12" t="str">
        <f>'Текущая деятельность'!A2</f>
        <v>Наименование ЮЛ/ИП</v>
      </c>
      <c r="B2" s="77" t="str">
        <f>'Текущая деятельность'!B2:P2</f>
        <v>ООО "Ромашка"</v>
      </c>
      <c r="C2" s="77"/>
    </row>
    <row r="3" spans="1:36" x14ac:dyDescent="0.3">
      <c r="D3" s="11" t="s">
        <v>114</v>
      </c>
      <c r="H3" s="36"/>
      <c r="I3" s="12" t="s">
        <v>140</v>
      </c>
    </row>
    <row r="4" spans="1:36" ht="48" customHeight="1" x14ac:dyDescent="0.3">
      <c r="A4" s="112" t="s">
        <v>83</v>
      </c>
      <c r="B4" s="111" t="s">
        <v>84</v>
      </c>
      <c r="C4" s="111" t="s">
        <v>85</v>
      </c>
      <c r="D4" s="111" t="s">
        <v>86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36" x14ac:dyDescent="0.3">
      <c r="A5" s="112"/>
      <c r="B5" s="111"/>
      <c r="C5" s="111"/>
      <c r="D5" s="111"/>
      <c r="E5" s="111">
        <v>2020</v>
      </c>
      <c r="F5" s="111"/>
      <c r="G5" s="111"/>
      <c r="H5" s="111"/>
      <c r="I5" s="111">
        <v>2021</v>
      </c>
      <c r="J5" s="111"/>
      <c r="K5" s="111"/>
      <c r="L5" s="111"/>
      <c r="M5" s="113">
        <v>2022</v>
      </c>
      <c r="N5" s="113"/>
      <c r="O5" s="113"/>
      <c r="P5" s="113"/>
      <c r="Q5" s="113">
        <v>2023</v>
      </c>
      <c r="R5" s="113"/>
      <c r="S5" s="113"/>
      <c r="T5" s="113"/>
      <c r="U5" s="113">
        <v>2024</v>
      </c>
      <c r="V5" s="113"/>
      <c r="W5" s="113"/>
      <c r="X5" s="113"/>
      <c r="Y5" s="113">
        <v>2025</v>
      </c>
      <c r="Z5" s="113"/>
      <c r="AA5" s="113"/>
      <c r="AB5" s="113"/>
      <c r="AC5" s="113">
        <v>2026</v>
      </c>
      <c r="AD5" s="113"/>
      <c r="AE5" s="113"/>
      <c r="AF5" s="113"/>
      <c r="AG5" s="113">
        <v>2027</v>
      </c>
      <c r="AH5" s="113"/>
      <c r="AI5" s="113"/>
      <c r="AJ5" s="113"/>
    </row>
    <row r="6" spans="1:36" x14ac:dyDescent="0.3">
      <c r="A6" s="112"/>
      <c r="B6" s="111"/>
      <c r="C6" s="111"/>
      <c r="D6" s="111"/>
      <c r="E6" s="28" t="s">
        <v>89</v>
      </c>
      <c r="F6" s="28" t="s">
        <v>90</v>
      </c>
      <c r="G6" s="28" t="s">
        <v>91</v>
      </c>
      <c r="H6" s="28" t="s">
        <v>87</v>
      </c>
      <c r="I6" s="28" t="s">
        <v>89</v>
      </c>
      <c r="J6" s="28" t="s">
        <v>90</v>
      </c>
      <c r="K6" s="28" t="s">
        <v>91</v>
      </c>
      <c r="L6" s="28" t="s">
        <v>87</v>
      </c>
      <c r="M6" s="28" t="s">
        <v>89</v>
      </c>
      <c r="N6" s="28" t="s">
        <v>90</v>
      </c>
      <c r="O6" s="28" t="s">
        <v>91</v>
      </c>
      <c r="P6" s="28" t="s">
        <v>87</v>
      </c>
      <c r="Q6" s="28" t="s">
        <v>89</v>
      </c>
      <c r="R6" s="28" t="s">
        <v>90</v>
      </c>
      <c r="S6" s="28" t="s">
        <v>91</v>
      </c>
      <c r="T6" s="28" t="s">
        <v>87</v>
      </c>
      <c r="U6" s="28" t="s">
        <v>89</v>
      </c>
      <c r="V6" s="28" t="s">
        <v>90</v>
      </c>
      <c r="W6" s="28" t="s">
        <v>91</v>
      </c>
      <c r="X6" s="28" t="s">
        <v>87</v>
      </c>
      <c r="Y6" s="28" t="s">
        <v>89</v>
      </c>
      <c r="Z6" s="28" t="s">
        <v>90</v>
      </c>
      <c r="AA6" s="28" t="s">
        <v>91</v>
      </c>
      <c r="AB6" s="28" t="s">
        <v>87</v>
      </c>
      <c r="AC6" s="28" t="s">
        <v>89</v>
      </c>
      <c r="AD6" s="28" t="s">
        <v>90</v>
      </c>
      <c r="AE6" s="28" t="s">
        <v>91</v>
      </c>
      <c r="AF6" s="28" t="s">
        <v>87</v>
      </c>
      <c r="AG6" s="28" t="s">
        <v>89</v>
      </c>
      <c r="AH6" s="28" t="s">
        <v>90</v>
      </c>
      <c r="AI6" s="28" t="s">
        <v>91</v>
      </c>
      <c r="AJ6" s="28" t="s">
        <v>87</v>
      </c>
    </row>
    <row r="7" spans="1:36" x14ac:dyDescent="0.3">
      <c r="A7" s="112"/>
      <c r="B7" s="111"/>
      <c r="C7" s="111"/>
      <c r="D7" s="111"/>
      <c r="E7" s="28" t="s">
        <v>88</v>
      </c>
      <c r="F7" s="28" t="s">
        <v>88</v>
      </c>
      <c r="G7" s="28" t="s">
        <v>88</v>
      </c>
      <c r="H7" s="28" t="s">
        <v>88</v>
      </c>
      <c r="I7" s="28" t="s">
        <v>88</v>
      </c>
      <c r="J7" s="28" t="s">
        <v>88</v>
      </c>
      <c r="K7" s="28" t="s">
        <v>88</v>
      </c>
      <c r="L7" s="28" t="s">
        <v>88</v>
      </c>
      <c r="M7" s="28" t="s">
        <v>88</v>
      </c>
      <c r="N7" s="28" t="s">
        <v>88</v>
      </c>
      <c r="O7" s="28" t="s">
        <v>88</v>
      </c>
      <c r="P7" s="28" t="s">
        <v>88</v>
      </c>
      <c r="Q7" s="28" t="s">
        <v>88</v>
      </c>
      <c r="R7" s="28" t="s">
        <v>88</v>
      </c>
      <c r="S7" s="28" t="s">
        <v>88</v>
      </c>
      <c r="T7" s="28" t="s">
        <v>88</v>
      </c>
      <c r="U7" s="28" t="s">
        <v>88</v>
      </c>
      <c r="V7" s="28" t="s">
        <v>88</v>
      </c>
      <c r="W7" s="28" t="s">
        <v>88</v>
      </c>
      <c r="X7" s="28" t="s">
        <v>88</v>
      </c>
      <c r="Y7" s="28" t="s">
        <v>88</v>
      </c>
      <c r="Z7" s="28" t="s">
        <v>88</v>
      </c>
      <c r="AA7" s="28" t="s">
        <v>88</v>
      </c>
      <c r="AB7" s="28" t="s">
        <v>88</v>
      </c>
      <c r="AC7" s="28" t="s">
        <v>88</v>
      </c>
      <c r="AD7" s="28" t="s">
        <v>88</v>
      </c>
      <c r="AE7" s="28" t="s">
        <v>88</v>
      </c>
      <c r="AF7" s="28" t="s">
        <v>88</v>
      </c>
      <c r="AG7" s="28" t="s">
        <v>88</v>
      </c>
      <c r="AH7" s="28" t="s">
        <v>88</v>
      </c>
      <c r="AI7" s="28" t="s">
        <v>88</v>
      </c>
      <c r="AJ7" s="28" t="s">
        <v>88</v>
      </c>
    </row>
    <row r="8" spans="1:36" ht="40.5" x14ac:dyDescent="0.3">
      <c r="A8" s="33" t="s">
        <v>119</v>
      </c>
      <c r="B8" s="34" t="s">
        <v>103</v>
      </c>
      <c r="C8" s="34" t="s">
        <v>104</v>
      </c>
      <c r="D8" s="34" t="s">
        <v>105</v>
      </c>
      <c r="E8" s="62"/>
      <c r="F8" s="62"/>
      <c r="G8" s="63"/>
      <c r="H8" s="63"/>
      <c r="I8" s="63"/>
      <c r="J8" s="62"/>
      <c r="K8" s="64"/>
      <c r="L8" s="65"/>
      <c r="M8" s="65"/>
      <c r="N8" s="64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</row>
    <row r="9" spans="1:36" ht="40.5" x14ac:dyDescent="0.3">
      <c r="A9" s="29" t="s">
        <v>1</v>
      </c>
      <c r="B9" s="31" t="s">
        <v>106</v>
      </c>
      <c r="C9" s="30" t="s">
        <v>104</v>
      </c>
      <c r="D9" s="30" t="s">
        <v>105</v>
      </c>
      <c r="E9" s="67"/>
      <c r="F9" s="67"/>
      <c r="G9" s="68"/>
      <c r="H9" s="68"/>
      <c r="I9" s="67"/>
      <c r="J9" s="67"/>
      <c r="K9" s="69"/>
      <c r="L9" s="67"/>
      <c r="M9" s="67"/>
      <c r="N9" s="69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</row>
    <row r="10" spans="1:36" ht="40.5" x14ac:dyDescent="0.3">
      <c r="A10" s="29" t="s">
        <v>116</v>
      </c>
      <c r="B10" s="31" t="s">
        <v>107</v>
      </c>
      <c r="C10" s="30"/>
      <c r="D10" s="30" t="s">
        <v>105</v>
      </c>
      <c r="E10" s="62"/>
      <c r="F10" s="62"/>
      <c r="G10" s="62"/>
      <c r="H10" s="62"/>
      <c r="I10" s="63"/>
      <c r="J10" s="62"/>
      <c r="K10" s="64"/>
      <c r="L10" s="65"/>
      <c r="M10" s="65"/>
      <c r="N10" s="64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</row>
    <row r="11" spans="1:36" ht="54" x14ac:dyDescent="0.3">
      <c r="A11" s="33" t="s">
        <v>120</v>
      </c>
      <c r="B11" s="34" t="s">
        <v>108</v>
      </c>
      <c r="C11" s="34" t="s">
        <v>104</v>
      </c>
      <c r="D11" s="34" t="s">
        <v>109</v>
      </c>
      <c r="E11" s="70"/>
      <c r="F11" s="70"/>
      <c r="G11" s="70"/>
      <c r="H11" s="70"/>
      <c r="I11" s="70"/>
      <c r="J11" s="71"/>
      <c r="K11" s="64"/>
      <c r="L11" s="64"/>
      <c r="M11" s="64"/>
      <c r="N11" s="64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6" ht="40.5" x14ac:dyDescent="0.3">
      <c r="A12" s="29" t="s">
        <v>121</v>
      </c>
      <c r="B12" s="31" t="s">
        <v>110</v>
      </c>
      <c r="C12" s="30" t="s">
        <v>104</v>
      </c>
      <c r="D12" s="30" t="s">
        <v>109</v>
      </c>
      <c r="E12" s="69"/>
      <c r="F12" s="69"/>
      <c r="G12" s="69"/>
      <c r="H12" s="69"/>
      <c r="I12" s="69"/>
      <c r="J12" s="72"/>
      <c r="K12" s="69"/>
      <c r="L12" s="69"/>
      <c r="M12" s="69"/>
      <c r="N12" s="69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</row>
    <row r="13" spans="1:36" ht="40.5" x14ac:dyDescent="0.3">
      <c r="A13" s="29" t="s">
        <v>122</v>
      </c>
      <c r="B13" s="31" t="s">
        <v>107</v>
      </c>
      <c r="C13" s="30"/>
      <c r="D13" s="30"/>
      <c r="E13" s="69"/>
      <c r="F13" s="69"/>
      <c r="G13" s="69"/>
      <c r="H13" s="69"/>
      <c r="I13" s="72"/>
      <c r="J13" s="69"/>
      <c r="K13" s="69"/>
      <c r="L13" s="69"/>
      <c r="M13" s="69"/>
      <c r="N13" s="69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</row>
    <row r="14" spans="1:36" x14ac:dyDescent="0.3">
      <c r="A14" s="35">
        <v>3</v>
      </c>
      <c r="B14" s="34" t="s">
        <v>92</v>
      </c>
      <c r="C14" s="34"/>
      <c r="D14" s="3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</row>
    <row r="15" spans="1:36" ht="67.5" x14ac:dyDescent="0.3">
      <c r="A15" s="29" t="s">
        <v>6</v>
      </c>
      <c r="B15" s="30" t="s">
        <v>93</v>
      </c>
      <c r="C15" s="30" t="s">
        <v>94</v>
      </c>
      <c r="D15" s="30" t="s">
        <v>95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ht="67.5" x14ac:dyDescent="0.3">
      <c r="A16" s="29" t="s">
        <v>124</v>
      </c>
      <c r="B16" s="30" t="s">
        <v>96</v>
      </c>
      <c r="C16" s="30" t="s">
        <v>94</v>
      </c>
      <c r="D16" s="30" t="s">
        <v>95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67.5" x14ac:dyDescent="0.3">
      <c r="A17" s="29" t="s">
        <v>123</v>
      </c>
      <c r="B17" s="30" t="s">
        <v>97</v>
      </c>
      <c r="C17" s="30" t="s">
        <v>94</v>
      </c>
      <c r="D17" s="30" t="s">
        <v>95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 ht="81" x14ac:dyDescent="0.3">
      <c r="A18" s="32" t="s">
        <v>125</v>
      </c>
      <c r="B18" s="30" t="s">
        <v>98</v>
      </c>
      <c r="C18" s="30" t="s">
        <v>94</v>
      </c>
      <c r="D18" s="30" t="s">
        <v>99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 ht="67.5" x14ac:dyDescent="0.3">
      <c r="A19" s="29" t="s">
        <v>126</v>
      </c>
      <c r="B19" s="30" t="s">
        <v>100</v>
      </c>
      <c r="C19" s="30" t="s">
        <v>94</v>
      </c>
      <c r="D19" s="30" t="s">
        <v>99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 ht="67.5" x14ac:dyDescent="0.3">
      <c r="A20" s="29" t="s">
        <v>127</v>
      </c>
      <c r="B20" s="30" t="s">
        <v>101</v>
      </c>
      <c r="C20" s="30" t="s">
        <v>94</v>
      </c>
      <c r="D20" s="30" t="s">
        <v>99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 ht="67.5" x14ac:dyDescent="0.3">
      <c r="A21" s="29" t="s">
        <v>7</v>
      </c>
      <c r="B21" s="30" t="s">
        <v>130</v>
      </c>
      <c r="C21" s="30" t="s">
        <v>94</v>
      </c>
      <c r="D21" s="30" t="s">
        <v>102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</row>
    <row r="22" spans="1:36" ht="67.5" x14ac:dyDescent="0.3">
      <c r="A22" s="29" t="s">
        <v>128</v>
      </c>
      <c r="B22" s="30" t="s">
        <v>131</v>
      </c>
      <c r="C22" s="30" t="s">
        <v>94</v>
      </c>
      <c r="D22" s="30" t="s">
        <v>102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 ht="67.5" x14ac:dyDescent="0.3">
      <c r="A23" s="29" t="s">
        <v>129</v>
      </c>
      <c r="B23" s="30" t="s">
        <v>132</v>
      </c>
      <c r="C23" s="30" t="s">
        <v>94</v>
      </c>
      <c r="D23" s="30" t="s">
        <v>102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 ht="49.5" customHeight="1" x14ac:dyDescent="0.3">
      <c r="A24" s="33" t="s">
        <v>133</v>
      </c>
      <c r="B24" s="34" t="s">
        <v>134</v>
      </c>
      <c r="C24" s="34" t="s">
        <v>112</v>
      </c>
      <c r="D24" s="34" t="s">
        <v>135</v>
      </c>
      <c r="E24" s="62"/>
      <c r="F24" s="62"/>
      <c r="G24" s="62"/>
      <c r="H24" s="62"/>
      <c r="I24" s="62"/>
      <c r="J24" s="62"/>
      <c r="K24" s="64"/>
      <c r="L24" s="65"/>
      <c r="M24" s="65"/>
      <c r="N24" s="64"/>
      <c r="O24" s="64"/>
      <c r="P24" s="6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 ht="27" x14ac:dyDescent="0.3">
      <c r="A25" s="33" t="s">
        <v>136</v>
      </c>
      <c r="B25" s="23" t="s">
        <v>137</v>
      </c>
      <c r="C25" s="34" t="s">
        <v>112</v>
      </c>
      <c r="D25" s="34" t="s">
        <v>138</v>
      </c>
      <c r="E25" s="67"/>
      <c r="F25" s="67"/>
      <c r="G25" s="67"/>
      <c r="H25" s="67"/>
      <c r="I25" s="67"/>
      <c r="J25" s="67"/>
      <c r="K25" s="69"/>
      <c r="L25" s="67"/>
      <c r="M25" s="67"/>
      <c r="N25" s="69"/>
      <c r="O25" s="69"/>
      <c r="P25" s="69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 ht="81" x14ac:dyDescent="0.3">
      <c r="A26" s="33" t="s">
        <v>139</v>
      </c>
      <c r="B26" s="34" t="s">
        <v>111</v>
      </c>
      <c r="C26" s="34" t="s">
        <v>112</v>
      </c>
      <c r="D26" s="34" t="s">
        <v>113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</sheetData>
  <sheetProtection algorithmName="SHA-512" hashValue="jpfU7+WP5x5hcz792jIO3Qxer6IbXeCTInBGpQTnmQNC/fo0qAABooZvqDPCfTlJ5otitazj/zoYh9QMuxM9yA==" saltValue="01gLJ52kl6TmdEec0hTnKg==" spinCount="100000" sheet="1" objects="1" scenarios="1"/>
  <mergeCells count="15">
    <mergeCell ref="Q4:AB4"/>
    <mergeCell ref="AC4:AJ4"/>
    <mergeCell ref="A4:A7"/>
    <mergeCell ref="B4:B7"/>
    <mergeCell ref="C4:C7"/>
    <mergeCell ref="D4:D7"/>
    <mergeCell ref="E4:P4"/>
    <mergeCell ref="E5:H5"/>
    <mergeCell ref="I5:L5"/>
    <mergeCell ref="M5:P5"/>
    <mergeCell ref="Q5:T5"/>
    <mergeCell ref="U5:X5"/>
    <mergeCell ref="Y5:AB5"/>
    <mergeCell ref="AC5:AF5"/>
    <mergeCell ref="AG5:A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8540"/>
  <sheetViews>
    <sheetView tabSelected="1" zoomScaleNormal="100" zoomScaleSheetLayoutView="100" workbookViewId="0">
      <selection activeCell="G73" sqref="G73"/>
    </sheetView>
  </sheetViews>
  <sheetFormatPr defaultRowHeight="16.5" x14ac:dyDescent="0.3"/>
  <cols>
    <col min="1" max="1" width="43.42578125" style="12" customWidth="1"/>
    <col min="2" max="2" width="16.7109375" style="12" customWidth="1"/>
    <col min="3" max="3" width="10.140625" style="12" customWidth="1"/>
    <col min="4" max="4" width="10.28515625" style="16" customWidth="1"/>
    <col min="5" max="7" width="11.42578125" style="12" customWidth="1"/>
    <col min="8" max="9" width="10.5703125" style="12" customWidth="1"/>
    <col min="10" max="10" width="11.140625" style="12" customWidth="1"/>
    <col min="11" max="11" width="11.28515625" style="12" customWidth="1"/>
    <col min="12" max="12" width="9.85546875" style="12" customWidth="1"/>
    <col min="13" max="14" width="9.5703125" style="12" customWidth="1"/>
    <col min="15" max="15" width="9.28515625" style="12" customWidth="1"/>
    <col min="16" max="16" width="10.42578125" style="12" customWidth="1"/>
    <col min="17" max="17" width="10.5703125" style="12" customWidth="1"/>
    <col min="18" max="19" width="10.7109375" style="12" customWidth="1"/>
    <col min="20" max="20" width="9" style="12" customWidth="1"/>
    <col min="21" max="21" width="9.7109375" style="12" customWidth="1"/>
    <col min="22" max="22" width="10" style="12" customWidth="1"/>
    <col min="23" max="24" width="10.7109375" style="12" customWidth="1"/>
    <col min="25" max="25" width="9.85546875" style="12" customWidth="1"/>
    <col min="26" max="27" width="11.42578125" style="12" customWidth="1"/>
    <col min="28" max="29" width="10.5703125" style="12" customWidth="1"/>
    <col min="30" max="30" width="10.85546875" style="12" customWidth="1"/>
    <col min="31" max="43" width="10.7109375" style="12" customWidth="1"/>
    <col min="44" max="16384" width="9.140625" style="12"/>
  </cols>
  <sheetData>
    <row r="1" spans="1:44" x14ac:dyDescent="0.3">
      <c r="A1" s="12" t="str">
        <f>'Текущая деятельность'!A1</f>
        <v>Наименование проекта:</v>
      </c>
      <c r="B1" s="12" t="str">
        <f>'Текущая деятельность'!B1:P1</f>
        <v>Организация производства</v>
      </c>
    </row>
    <row r="2" spans="1:44" x14ac:dyDescent="0.3">
      <c r="A2" s="12" t="str">
        <f>'Текущая деятельность'!A2</f>
        <v>Наименование ЮЛ/ИП</v>
      </c>
      <c r="B2" s="77" t="str">
        <f>'Текущая деятельность'!B2:P2</f>
        <v>ООО "Ромашка"</v>
      </c>
    </row>
    <row r="4" spans="1:44" x14ac:dyDescent="0.3">
      <c r="A4" s="39" t="s">
        <v>190</v>
      </c>
      <c r="B4" s="40" t="s">
        <v>191</v>
      </c>
      <c r="C4" s="40"/>
    </row>
    <row r="5" spans="1:44" x14ac:dyDescent="0.3">
      <c r="A5" s="41" t="s">
        <v>192</v>
      </c>
      <c r="B5" s="42" t="s">
        <v>193</v>
      </c>
      <c r="C5" s="74"/>
    </row>
    <row r="6" spans="1:44" ht="33" x14ac:dyDescent="0.3">
      <c r="A6" s="123" t="s">
        <v>194</v>
      </c>
      <c r="B6" s="124"/>
      <c r="C6" s="125"/>
      <c r="D6" s="17" t="s">
        <v>9</v>
      </c>
      <c r="E6" s="17" t="s">
        <v>151</v>
      </c>
      <c r="F6" s="17" t="s">
        <v>152</v>
      </c>
      <c r="G6" s="17" t="s">
        <v>153</v>
      </c>
      <c r="H6" s="17" t="s">
        <v>195</v>
      </c>
      <c r="I6" s="17" t="s">
        <v>188</v>
      </c>
      <c r="J6" s="17" t="s">
        <v>154</v>
      </c>
      <c r="K6" s="17" t="s">
        <v>155</v>
      </c>
      <c r="L6" s="17" t="s">
        <v>156</v>
      </c>
      <c r="M6" s="17" t="s">
        <v>157</v>
      </c>
      <c r="N6" s="17" t="s">
        <v>189</v>
      </c>
      <c r="O6" s="17" t="s">
        <v>158</v>
      </c>
      <c r="P6" s="17" t="s">
        <v>159</v>
      </c>
      <c r="Q6" s="17" t="s">
        <v>160</v>
      </c>
      <c r="R6" s="17" t="s">
        <v>161</v>
      </c>
      <c r="S6" s="17" t="s">
        <v>166</v>
      </c>
      <c r="T6" s="17" t="s">
        <v>162</v>
      </c>
      <c r="U6" s="17" t="s">
        <v>163</v>
      </c>
      <c r="V6" s="17" t="s">
        <v>164</v>
      </c>
      <c r="W6" s="17" t="s">
        <v>165</v>
      </c>
      <c r="X6" s="17" t="s">
        <v>172</v>
      </c>
      <c r="Y6" s="17" t="s">
        <v>167</v>
      </c>
      <c r="Z6" s="17" t="s">
        <v>168</v>
      </c>
      <c r="AA6" s="17" t="s">
        <v>169</v>
      </c>
      <c r="AB6" s="17" t="s">
        <v>170</v>
      </c>
      <c r="AC6" s="17" t="s">
        <v>176</v>
      </c>
      <c r="AD6" s="17" t="s">
        <v>171</v>
      </c>
      <c r="AE6" s="17" t="s">
        <v>173</v>
      </c>
      <c r="AF6" s="17" t="s">
        <v>174</v>
      </c>
      <c r="AG6" s="17" t="s">
        <v>175</v>
      </c>
      <c r="AH6" s="17" t="s">
        <v>185</v>
      </c>
      <c r="AI6" s="17" t="s">
        <v>177</v>
      </c>
      <c r="AJ6" s="17" t="s">
        <v>178</v>
      </c>
      <c r="AK6" s="17" t="s">
        <v>179</v>
      </c>
      <c r="AL6" s="17" t="s">
        <v>180</v>
      </c>
      <c r="AM6" s="17" t="s">
        <v>186</v>
      </c>
      <c r="AN6" s="17" t="s">
        <v>181</v>
      </c>
      <c r="AO6" s="17" t="s">
        <v>182</v>
      </c>
      <c r="AP6" s="17" t="s">
        <v>183</v>
      </c>
      <c r="AQ6" s="17" t="s">
        <v>184</v>
      </c>
      <c r="AR6" s="17" t="s">
        <v>187</v>
      </c>
    </row>
    <row r="7" spans="1:44" ht="16.5" customHeight="1" x14ac:dyDescent="0.3">
      <c r="A7" s="117" t="s">
        <v>215</v>
      </c>
      <c r="B7" s="118"/>
      <c r="C7" s="119"/>
      <c r="D7" s="20" t="s">
        <v>115</v>
      </c>
      <c r="E7" s="85"/>
      <c r="F7" s="85"/>
      <c r="G7" s="85"/>
      <c r="H7" s="85"/>
      <c r="I7" s="44">
        <f>SUM(E7:H7)</f>
        <v>0</v>
      </c>
      <c r="J7" s="85"/>
      <c r="K7" s="85"/>
      <c r="L7" s="85"/>
      <c r="M7" s="85"/>
      <c r="N7" s="44">
        <f>SUM(J7:M7)</f>
        <v>0</v>
      </c>
      <c r="O7" s="85"/>
      <c r="P7" s="85"/>
      <c r="Q7" s="85"/>
      <c r="R7" s="85"/>
      <c r="S7" s="44">
        <f>SUM(O7:R7)</f>
        <v>0</v>
      </c>
      <c r="T7" s="85"/>
      <c r="U7" s="85"/>
      <c r="V7" s="85"/>
      <c r="W7" s="85"/>
      <c r="X7" s="44">
        <f>SUM(T7:W7)</f>
        <v>0</v>
      </c>
      <c r="Y7" s="85"/>
      <c r="Z7" s="85"/>
      <c r="AA7" s="85"/>
      <c r="AB7" s="85"/>
      <c r="AC7" s="44">
        <f>SUM(Y7:AB7)</f>
        <v>0</v>
      </c>
      <c r="AD7" s="85"/>
      <c r="AE7" s="85"/>
      <c r="AF7" s="85"/>
      <c r="AG7" s="85"/>
      <c r="AH7" s="44">
        <f>SUM(AD7:AG7)</f>
        <v>0</v>
      </c>
      <c r="AI7" s="85"/>
      <c r="AJ7" s="85"/>
      <c r="AK7" s="85"/>
      <c r="AL7" s="85"/>
      <c r="AM7" s="44">
        <f>SUM(AI7:AL7)</f>
        <v>0</v>
      </c>
      <c r="AN7" s="85"/>
      <c r="AO7" s="85"/>
      <c r="AP7" s="85"/>
      <c r="AQ7" s="85"/>
      <c r="AR7" s="44">
        <f>SUM(AN7:AQ7)</f>
        <v>0</v>
      </c>
    </row>
    <row r="8" spans="1:44" x14ac:dyDescent="0.3">
      <c r="A8" s="117" t="s">
        <v>210</v>
      </c>
      <c r="B8" s="118"/>
      <c r="C8" s="119"/>
      <c r="D8" s="20" t="s">
        <v>116</v>
      </c>
      <c r="E8" s="85"/>
      <c r="F8" s="85"/>
      <c r="G8" s="85"/>
      <c r="H8" s="85"/>
      <c r="I8" s="44"/>
      <c r="J8" s="85"/>
      <c r="K8" s="85"/>
      <c r="L8" s="85"/>
      <c r="M8" s="85"/>
      <c r="N8" s="44"/>
      <c r="O8" s="85"/>
      <c r="P8" s="85"/>
      <c r="Q8" s="85"/>
      <c r="R8" s="85"/>
      <c r="S8" s="44"/>
      <c r="T8" s="85"/>
      <c r="U8" s="85"/>
      <c r="V8" s="85"/>
      <c r="W8" s="85"/>
      <c r="X8" s="44"/>
      <c r="Y8" s="85"/>
      <c r="Z8" s="85"/>
      <c r="AA8" s="85"/>
      <c r="AB8" s="85"/>
      <c r="AC8" s="44"/>
      <c r="AD8" s="85"/>
      <c r="AE8" s="85"/>
      <c r="AF8" s="85"/>
      <c r="AG8" s="85"/>
      <c r="AH8" s="44"/>
      <c r="AI8" s="85"/>
      <c r="AJ8" s="85"/>
      <c r="AK8" s="85"/>
      <c r="AL8" s="85"/>
      <c r="AM8" s="44"/>
      <c r="AN8" s="85"/>
      <c r="AO8" s="85"/>
      <c r="AP8" s="85"/>
      <c r="AQ8" s="85"/>
      <c r="AR8" s="44"/>
    </row>
    <row r="9" spans="1:44" x14ac:dyDescent="0.3">
      <c r="A9" s="117" t="s">
        <v>211</v>
      </c>
      <c r="B9" s="118"/>
      <c r="C9" s="119"/>
      <c r="D9" s="20">
        <v>1</v>
      </c>
      <c r="E9" s="44">
        <f>E7*E8</f>
        <v>0</v>
      </c>
      <c r="F9" s="44">
        <f t="shared" ref="F9:H9" si="0">F7*F8</f>
        <v>0</v>
      </c>
      <c r="G9" s="44">
        <f t="shared" si="0"/>
        <v>0</v>
      </c>
      <c r="H9" s="44">
        <f t="shared" si="0"/>
        <v>0</v>
      </c>
      <c r="I9" s="44">
        <f>SUM(E9:H9)</f>
        <v>0</v>
      </c>
      <c r="J9" s="44">
        <f t="shared" ref="J9:M9" si="1">J7*J8</f>
        <v>0</v>
      </c>
      <c r="K9" s="44">
        <f t="shared" si="1"/>
        <v>0</v>
      </c>
      <c r="L9" s="44">
        <f t="shared" si="1"/>
        <v>0</v>
      </c>
      <c r="M9" s="44">
        <f t="shared" si="1"/>
        <v>0</v>
      </c>
      <c r="N9" s="44">
        <f t="shared" ref="N9" si="2">SUM(J9:M9)</f>
        <v>0</v>
      </c>
      <c r="O9" s="44">
        <f t="shared" ref="O9:R9" si="3">O7*O8</f>
        <v>0</v>
      </c>
      <c r="P9" s="44">
        <f t="shared" si="3"/>
        <v>0</v>
      </c>
      <c r="Q9" s="44">
        <f t="shared" si="3"/>
        <v>0</v>
      </c>
      <c r="R9" s="44">
        <f t="shared" si="3"/>
        <v>0</v>
      </c>
      <c r="S9" s="44">
        <f t="shared" ref="S9" si="4">SUM(O9:R9)</f>
        <v>0</v>
      </c>
      <c r="T9" s="44">
        <f t="shared" ref="T9" si="5">T7*T8</f>
        <v>0</v>
      </c>
      <c r="U9" s="44">
        <f t="shared" ref="U9" si="6">U7*U8</f>
        <v>0</v>
      </c>
      <c r="V9" s="44">
        <f t="shared" ref="V9" si="7">V7*V8</f>
        <v>0</v>
      </c>
      <c r="W9" s="44">
        <f t="shared" ref="W9" si="8">W7*W8</f>
        <v>0</v>
      </c>
      <c r="X9" s="44">
        <f t="shared" ref="X9" si="9">SUM(T9:W9)</f>
        <v>0</v>
      </c>
      <c r="Y9" s="44">
        <f t="shared" ref="Y9" si="10">Y7*Y8</f>
        <v>0</v>
      </c>
      <c r="Z9" s="44">
        <f t="shared" ref="Z9" si="11">Z7*Z8</f>
        <v>0</v>
      </c>
      <c r="AA9" s="44">
        <f t="shared" ref="AA9" si="12">AA7*AA8</f>
        <v>0</v>
      </c>
      <c r="AB9" s="44">
        <f t="shared" ref="AB9" si="13">AB7*AB8</f>
        <v>0</v>
      </c>
      <c r="AC9" s="44">
        <f t="shared" ref="AC9" si="14">SUM(Y9:AB9)</f>
        <v>0</v>
      </c>
      <c r="AD9" s="44">
        <f t="shared" ref="AD9" si="15">AD7*AD8</f>
        <v>0</v>
      </c>
      <c r="AE9" s="44">
        <f t="shared" ref="AE9" si="16">AE7*AE8</f>
        <v>0</v>
      </c>
      <c r="AF9" s="44">
        <f t="shared" ref="AF9" si="17">AF7*AF8</f>
        <v>0</v>
      </c>
      <c r="AG9" s="44">
        <f t="shared" ref="AG9" si="18">AG7*AG8</f>
        <v>0</v>
      </c>
      <c r="AH9" s="44">
        <f t="shared" ref="AH9" si="19">SUM(AD9:AG9)</f>
        <v>0</v>
      </c>
      <c r="AI9" s="44">
        <f t="shared" ref="AI9" si="20">AI7*AI8</f>
        <v>0</v>
      </c>
      <c r="AJ9" s="44">
        <f t="shared" ref="AJ9" si="21">AJ7*AJ8</f>
        <v>0</v>
      </c>
      <c r="AK9" s="44">
        <f t="shared" ref="AK9" si="22">AK7*AK8</f>
        <v>0</v>
      </c>
      <c r="AL9" s="44">
        <f t="shared" ref="AL9" si="23">AL7*AL8</f>
        <v>0</v>
      </c>
      <c r="AM9" s="44">
        <f t="shared" ref="AM9" si="24">SUM(AI9:AL9)</f>
        <v>0</v>
      </c>
      <c r="AN9" s="44">
        <f t="shared" ref="AN9" si="25">AN7*AN8</f>
        <v>0</v>
      </c>
      <c r="AO9" s="44">
        <f t="shared" ref="AO9" si="26">AO7*AO8</f>
        <v>0</v>
      </c>
      <c r="AP9" s="44">
        <f t="shared" ref="AP9" si="27">AP7*AP8</f>
        <v>0</v>
      </c>
      <c r="AQ9" s="44">
        <f t="shared" ref="AQ9" si="28">AQ7*AQ8</f>
        <v>0</v>
      </c>
      <c r="AR9" s="44">
        <f t="shared" ref="AR9" si="29">SUM(AN9:AQ9)</f>
        <v>0</v>
      </c>
    </row>
    <row r="10" spans="1:44" ht="16.5" customHeight="1" x14ac:dyDescent="0.3">
      <c r="A10" s="117" t="s">
        <v>212</v>
      </c>
      <c r="B10" s="118"/>
      <c r="C10" s="119"/>
      <c r="D10" s="20" t="s">
        <v>117</v>
      </c>
      <c r="E10" s="85"/>
      <c r="F10" s="85"/>
      <c r="G10" s="85"/>
      <c r="H10" s="85"/>
      <c r="I10" s="44">
        <f>SUM(E10:H10)</f>
        <v>0</v>
      </c>
      <c r="J10" s="85"/>
      <c r="K10" s="85"/>
      <c r="L10" s="85"/>
      <c r="M10" s="85"/>
      <c r="N10" s="44">
        <f>SUM(J10:M10)</f>
        <v>0</v>
      </c>
      <c r="O10" s="85"/>
      <c r="P10" s="85"/>
      <c r="Q10" s="85"/>
      <c r="R10" s="85"/>
      <c r="S10" s="44">
        <f>SUM(O10:R10)</f>
        <v>0</v>
      </c>
      <c r="T10" s="85"/>
      <c r="U10" s="85"/>
      <c r="V10" s="85"/>
      <c r="W10" s="85"/>
      <c r="X10" s="44">
        <f>SUM(T10:W10)</f>
        <v>0</v>
      </c>
      <c r="Y10" s="85"/>
      <c r="Z10" s="85"/>
      <c r="AA10" s="85"/>
      <c r="AB10" s="85"/>
      <c r="AC10" s="44">
        <f>SUM(Y10:AB10)</f>
        <v>0</v>
      </c>
      <c r="AD10" s="85"/>
      <c r="AE10" s="85"/>
      <c r="AF10" s="85"/>
      <c r="AG10" s="85"/>
      <c r="AH10" s="44">
        <f>SUM(AD10:AG10)</f>
        <v>0</v>
      </c>
      <c r="AI10" s="85"/>
      <c r="AJ10" s="85"/>
      <c r="AK10" s="85"/>
      <c r="AL10" s="85"/>
      <c r="AM10" s="44">
        <f>SUM(AI10:AL10)</f>
        <v>0</v>
      </c>
      <c r="AN10" s="85"/>
      <c r="AO10" s="85"/>
      <c r="AP10" s="85"/>
      <c r="AQ10" s="85"/>
      <c r="AR10" s="44">
        <f>SUM(AN10:AQ10)</f>
        <v>0</v>
      </c>
    </row>
    <row r="11" spans="1:44" x14ac:dyDescent="0.3">
      <c r="A11" s="117" t="s">
        <v>213</v>
      </c>
      <c r="B11" s="118"/>
      <c r="C11" s="119"/>
      <c r="D11" s="20" t="s">
        <v>118</v>
      </c>
      <c r="E11" s="85"/>
      <c r="F11" s="85"/>
      <c r="G11" s="85"/>
      <c r="H11" s="85"/>
      <c r="I11" s="44">
        <f t="shared" ref="I11:I25" si="30">SUM(E11:H11)</f>
        <v>0</v>
      </c>
      <c r="J11" s="85"/>
      <c r="K11" s="85"/>
      <c r="L11" s="85"/>
      <c r="M11" s="85"/>
      <c r="N11" s="44">
        <f t="shared" ref="N11:N24" si="31">SUM(J11:M11)</f>
        <v>0</v>
      </c>
      <c r="O11" s="85"/>
      <c r="P11" s="85"/>
      <c r="Q11" s="85"/>
      <c r="R11" s="85"/>
      <c r="S11" s="44">
        <f t="shared" ref="S11:S14" si="32">SUM(O11:R11)</f>
        <v>0</v>
      </c>
      <c r="T11" s="85"/>
      <c r="U11" s="85"/>
      <c r="V11" s="85"/>
      <c r="W11" s="85"/>
      <c r="X11" s="44">
        <f t="shared" ref="X11:X14" si="33">SUM(T11:W11)</f>
        <v>0</v>
      </c>
      <c r="Y11" s="85"/>
      <c r="Z11" s="85"/>
      <c r="AA11" s="85"/>
      <c r="AB11" s="85"/>
      <c r="AC11" s="44">
        <f t="shared" ref="AC11:AC14" si="34">SUM(Y11:AB11)</f>
        <v>0</v>
      </c>
      <c r="AD11" s="85"/>
      <c r="AE11" s="85"/>
      <c r="AF11" s="85"/>
      <c r="AG11" s="85"/>
      <c r="AH11" s="44">
        <f t="shared" ref="AH11:AH14" si="35">SUM(AD11:AG11)</f>
        <v>0</v>
      </c>
      <c r="AI11" s="85"/>
      <c r="AJ11" s="85"/>
      <c r="AK11" s="85"/>
      <c r="AL11" s="85"/>
      <c r="AM11" s="44">
        <f t="shared" ref="AM11:AM14" si="36">SUM(AI11:AL11)</f>
        <v>0</v>
      </c>
      <c r="AN11" s="85"/>
      <c r="AO11" s="85"/>
      <c r="AP11" s="85"/>
      <c r="AQ11" s="85"/>
      <c r="AR11" s="44">
        <f t="shared" ref="AR11:AR14" si="37">SUM(AN11:AQ11)</f>
        <v>0</v>
      </c>
    </row>
    <row r="12" spans="1:44" x14ac:dyDescent="0.3">
      <c r="A12" s="117" t="s">
        <v>214</v>
      </c>
      <c r="B12" s="118"/>
      <c r="C12" s="119"/>
      <c r="D12" s="20">
        <v>2</v>
      </c>
      <c r="E12" s="44">
        <f>E10*E11</f>
        <v>0</v>
      </c>
      <c r="F12" s="44">
        <f t="shared" ref="F12" si="38">F10*F11</f>
        <v>0</v>
      </c>
      <c r="G12" s="44">
        <f t="shared" ref="G12" si="39">G10*G11</f>
        <v>0</v>
      </c>
      <c r="H12" s="44">
        <f t="shared" ref="H12" si="40">H10*H11</f>
        <v>0</v>
      </c>
      <c r="I12" s="44">
        <f>SUM(E12:H12)</f>
        <v>0</v>
      </c>
      <c r="J12" s="44">
        <f t="shared" ref="J12" si="41">J10*J11</f>
        <v>0</v>
      </c>
      <c r="K12" s="44">
        <f t="shared" ref="K12" si="42">K10*K11</f>
        <v>0</v>
      </c>
      <c r="L12" s="44">
        <f t="shared" ref="L12" si="43">L10*L11</f>
        <v>0</v>
      </c>
      <c r="M12" s="44">
        <f t="shared" ref="M12" si="44">M10*M11</f>
        <v>0</v>
      </c>
      <c r="N12" s="44">
        <f t="shared" si="31"/>
        <v>0</v>
      </c>
      <c r="O12" s="44">
        <f t="shared" ref="O12" si="45">O10*O11</f>
        <v>0</v>
      </c>
      <c r="P12" s="44">
        <f t="shared" ref="P12" si="46">P10*P11</f>
        <v>0</v>
      </c>
      <c r="Q12" s="44">
        <f t="shared" ref="Q12" si="47">Q10*Q11</f>
        <v>0</v>
      </c>
      <c r="R12" s="44">
        <f t="shared" ref="R12" si="48">R10*R11</f>
        <v>0</v>
      </c>
      <c r="S12" s="44">
        <f t="shared" si="32"/>
        <v>0</v>
      </c>
      <c r="T12" s="44">
        <f t="shared" ref="T12" si="49">T10*T11</f>
        <v>0</v>
      </c>
      <c r="U12" s="44">
        <f t="shared" ref="U12" si="50">U10*U11</f>
        <v>0</v>
      </c>
      <c r="V12" s="44">
        <f t="shared" ref="V12" si="51">V10*V11</f>
        <v>0</v>
      </c>
      <c r="W12" s="44">
        <f t="shared" ref="W12" si="52">W10*W11</f>
        <v>0</v>
      </c>
      <c r="X12" s="44">
        <f t="shared" si="33"/>
        <v>0</v>
      </c>
      <c r="Y12" s="44">
        <f t="shared" ref="Y12" si="53">Y10*Y11</f>
        <v>0</v>
      </c>
      <c r="Z12" s="44">
        <f t="shared" ref="Z12" si="54">Z10*Z11</f>
        <v>0</v>
      </c>
      <c r="AA12" s="44">
        <f t="shared" ref="AA12" si="55">AA10*AA11</f>
        <v>0</v>
      </c>
      <c r="AB12" s="44">
        <f t="shared" ref="AB12" si="56">AB10*AB11</f>
        <v>0</v>
      </c>
      <c r="AC12" s="44">
        <f t="shared" si="34"/>
        <v>0</v>
      </c>
      <c r="AD12" s="44">
        <f t="shared" ref="AD12" si="57">AD10*AD11</f>
        <v>0</v>
      </c>
      <c r="AE12" s="44">
        <f t="shared" ref="AE12" si="58">AE10*AE11</f>
        <v>0</v>
      </c>
      <c r="AF12" s="44">
        <f t="shared" ref="AF12" si="59">AF10*AF11</f>
        <v>0</v>
      </c>
      <c r="AG12" s="44">
        <f t="shared" ref="AG12" si="60">AG10*AG11</f>
        <v>0</v>
      </c>
      <c r="AH12" s="44">
        <f t="shared" si="35"/>
        <v>0</v>
      </c>
      <c r="AI12" s="44">
        <f t="shared" ref="AI12" si="61">AI10*AI11</f>
        <v>0</v>
      </c>
      <c r="AJ12" s="44">
        <f t="shared" ref="AJ12" si="62">AJ10*AJ11</f>
        <v>0</v>
      </c>
      <c r="AK12" s="44">
        <f t="shared" ref="AK12" si="63">AK10*AK11</f>
        <v>0</v>
      </c>
      <c r="AL12" s="44">
        <f t="shared" ref="AL12" si="64">AL10*AL11</f>
        <v>0</v>
      </c>
      <c r="AM12" s="44">
        <f t="shared" si="36"/>
        <v>0</v>
      </c>
      <c r="AN12" s="44">
        <f t="shared" ref="AN12" si="65">AN10*AN11</f>
        <v>0</v>
      </c>
      <c r="AO12" s="44">
        <f t="shared" ref="AO12" si="66">AO10*AO11</f>
        <v>0</v>
      </c>
      <c r="AP12" s="44">
        <f t="shared" ref="AP12" si="67">AP10*AP11</f>
        <v>0</v>
      </c>
      <c r="AQ12" s="44">
        <f t="shared" ref="AQ12" si="68">AQ10*AQ11</f>
        <v>0</v>
      </c>
      <c r="AR12" s="44">
        <f t="shared" si="37"/>
        <v>0</v>
      </c>
    </row>
    <row r="13" spans="1:44" x14ac:dyDescent="0.3">
      <c r="A13" s="117" t="s">
        <v>2</v>
      </c>
      <c r="B13" s="118"/>
      <c r="C13" s="119"/>
      <c r="D13" s="20">
        <v>3</v>
      </c>
      <c r="E13" s="44">
        <f>E14+E17+E20</f>
        <v>0</v>
      </c>
      <c r="F13" s="44">
        <f t="shared" ref="F13:H13" si="69">F14+F17+F20</f>
        <v>0</v>
      </c>
      <c r="G13" s="44">
        <f t="shared" si="69"/>
        <v>0</v>
      </c>
      <c r="H13" s="44">
        <f t="shared" si="69"/>
        <v>0</v>
      </c>
      <c r="I13" s="44">
        <f t="shared" si="30"/>
        <v>0</v>
      </c>
      <c r="J13" s="44">
        <f>J14+J17+J20</f>
        <v>0</v>
      </c>
      <c r="K13" s="44">
        <f t="shared" ref="K13" si="70">K14+K17+K20</f>
        <v>0</v>
      </c>
      <c r="L13" s="44">
        <f t="shared" ref="L13" si="71">L14+L17+L20</f>
        <v>0</v>
      </c>
      <c r="M13" s="44">
        <f t="shared" ref="M13" si="72">M14+M17+M20</f>
        <v>0</v>
      </c>
      <c r="N13" s="44">
        <f t="shared" si="31"/>
        <v>0</v>
      </c>
      <c r="O13" s="44">
        <f>O14+O17+O20</f>
        <v>0</v>
      </c>
      <c r="P13" s="44">
        <f t="shared" ref="P13:R13" si="73">P14+P17+P20</f>
        <v>0</v>
      </c>
      <c r="Q13" s="44">
        <f t="shared" si="73"/>
        <v>0</v>
      </c>
      <c r="R13" s="44">
        <f t="shared" si="73"/>
        <v>0</v>
      </c>
      <c r="S13" s="44">
        <f t="shared" si="32"/>
        <v>0</v>
      </c>
      <c r="T13" s="44">
        <f>T14+T17+T20</f>
        <v>0</v>
      </c>
      <c r="U13" s="44">
        <f t="shared" ref="U13:W13" si="74">U14+U17+U20</f>
        <v>0</v>
      </c>
      <c r="V13" s="44">
        <f t="shared" si="74"/>
        <v>0</v>
      </c>
      <c r="W13" s="44">
        <f t="shared" si="74"/>
        <v>0</v>
      </c>
      <c r="X13" s="44">
        <f t="shared" si="33"/>
        <v>0</v>
      </c>
      <c r="Y13" s="44">
        <f>Y14+Y17+Y20</f>
        <v>0</v>
      </c>
      <c r="Z13" s="44">
        <f t="shared" ref="Z13:AB13" si="75">Z14+Z17+Z20</f>
        <v>0</v>
      </c>
      <c r="AA13" s="44">
        <f t="shared" si="75"/>
        <v>0</v>
      </c>
      <c r="AB13" s="44">
        <f t="shared" si="75"/>
        <v>0</v>
      </c>
      <c r="AC13" s="44">
        <f t="shared" si="34"/>
        <v>0</v>
      </c>
      <c r="AD13" s="44">
        <f>AD14+AD17+AD20</f>
        <v>0</v>
      </c>
      <c r="AE13" s="44">
        <f t="shared" ref="AE13:AG13" si="76">AE14+AE17+AE20</f>
        <v>0</v>
      </c>
      <c r="AF13" s="44">
        <f t="shared" si="76"/>
        <v>0</v>
      </c>
      <c r="AG13" s="44">
        <f t="shared" si="76"/>
        <v>0</v>
      </c>
      <c r="AH13" s="44">
        <f t="shared" si="35"/>
        <v>0</v>
      </c>
      <c r="AI13" s="44">
        <f>AI14+AI17+AI20</f>
        <v>0</v>
      </c>
      <c r="AJ13" s="44">
        <f t="shared" ref="AJ13:AL13" si="77">AJ14+AJ17+AJ20</f>
        <v>0</v>
      </c>
      <c r="AK13" s="44">
        <f t="shared" si="77"/>
        <v>0</v>
      </c>
      <c r="AL13" s="44">
        <f t="shared" si="77"/>
        <v>0</v>
      </c>
      <c r="AM13" s="44">
        <f t="shared" si="36"/>
        <v>0</v>
      </c>
      <c r="AN13" s="44">
        <f>AN14+AN17+AN20</f>
        <v>0</v>
      </c>
      <c r="AO13" s="44">
        <f t="shared" ref="AO13:AQ13" si="78">AO14+AO17+AO20</f>
        <v>0</v>
      </c>
      <c r="AP13" s="44">
        <f t="shared" si="78"/>
        <v>0</v>
      </c>
      <c r="AQ13" s="44">
        <f t="shared" si="78"/>
        <v>0</v>
      </c>
      <c r="AR13" s="44">
        <f t="shared" si="37"/>
        <v>0</v>
      </c>
    </row>
    <row r="14" spans="1:44" x14ac:dyDescent="0.3">
      <c r="A14" s="117" t="s">
        <v>196</v>
      </c>
      <c r="B14" s="118"/>
      <c r="C14" s="119"/>
      <c r="D14" s="20" t="s">
        <v>216</v>
      </c>
      <c r="E14" s="44">
        <f>E15*E16</f>
        <v>0</v>
      </c>
      <c r="F14" s="44">
        <f t="shared" ref="F14:H14" si="79">F15*F16</f>
        <v>0</v>
      </c>
      <c r="G14" s="44">
        <f t="shared" si="79"/>
        <v>0</v>
      </c>
      <c r="H14" s="44">
        <f t="shared" si="79"/>
        <v>0</v>
      </c>
      <c r="I14" s="44">
        <f t="shared" si="30"/>
        <v>0</v>
      </c>
      <c r="J14" s="44">
        <f>J15*J16</f>
        <v>0</v>
      </c>
      <c r="K14" s="44">
        <f t="shared" ref="K14" si="80">K15*K16</f>
        <v>0</v>
      </c>
      <c r="L14" s="44">
        <f t="shared" ref="L14" si="81">L15*L16</f>
        <v>0</v>
      </c>
      <c r="M14" s="44">
        <f t="shared" ref="M14" si="82">M15*M16</f>
        <v>0</v>
      </c>
      <c r="N14" s="44">
        <f t="shared" si="31"/>
        <v>0</v>
      </c>
      <c r="O14" s="44">
        <f>O15*O16</f>
        <v>0</v>
      </c>
      <c r="P14" s="44">
        <f t="shared" ref="P14:R14" si="83">P15*P16</f>
        <v>0</v>
      </c>
      <c r="Q14" s="44">
        <f t="shared" si="83"/>
        <v>0</v>
      </c>
      <c r="R14" s="44">
        <f t="shared" si="83"/>
        <v>0</v>
      </c>
      <c r="S14" s="44">
        <f t="shared" si="32"/>
        <v>0</v>
      </c>
      <c r="T14" s="44">
        <f>T15*T16</f>
        <v>0</v>
      </c>
      <c r="U14" s="44">
        <f t="shared" ref="U14:W14" si="84">U15*U16</f>
        <v>0</v>
      </c>
      <c r="V14" s="44">
        <f t="shared" si="84"/>
        <v>0</v>
      </c>
      <c r="W14" s="44">
        <f t="shared" si="84"/>
        <v>0</v>
      </c>
      <c r="X14" s="44">
        <f t="shared" si="33"/>
        <v>0</v>
      </c>
      <c r="Y14" s="44">
        <f>Y15*Y16</f>
        <v>0</v>
      </c>
      <c r="Z14" s="44">
        <f t="shared" ref="Z14:AB14" si="85">Z15*Z16</f>
        <v>0</v>
      </c>
      <c r="AA14" s="44">
        <f t="shared" si="85"/>
        <v>0</v>
      </c>
      <c r="AB14" s="44">
        <f t="shared" si="85"/>
        <v>0</v>
      </c>
      <c r="AC14" s="44">
        <f t="shared" si="34"/>
        <v>0</v>
      </c>
      <c r="AD14" s="44">
        <f>AD15*AD16</f>
        <v>0</v>
      </c>
      <c r="AE14" s="44">
        <f t="shared" ref="AE14:AG14" si="86">AE15*AE16</f>
        <v>0</v>
      </c>
      <c r="AF14" s="44">
        <f t="shared" si="86"/>
        <v>0</v>
      </c>
      <c r="AG14" s="44">
        <f t="shared" si="86"/>
        <v>0</v>
      </c>
      <c r="AH14" s="44">
        <f t="shared" si="35"/>
        <v>0</v>
      </c>
      <c r="AI14" s="44">
        <f>AI15*AI16</f>
        <v>0</v>
      </c>
      <c r="AJ14" s="44">
        <f t="shared" ref="AJ14:AL14" si="87">AJ15*AJ16</f>
        <v>0</v>
      </c>
      <c r="AK14" s="44">
        <f t="shared" si="87"/>
        <v>0</v>
      </c>
      <c r="AL14" s="44">
        <f t="shared" si="87"/>
        <v>0</v>
      </c>
      <c r="AM14" s="44">
        <f t="shared" si="36"/>
        <v>0</v>
      </c>
      <c r="AN14" s="44">
        <f>AN15*AN16</f>
        <v>0</v>
      </c>
      <c r="AO14" s="44">
        <f t="shared" ref="AO14:AQ14" si="88">AO15*AO16</f>
        <v>0</v>
      </c>
      <c r="AP14" s="44">
        <f t="shared" si="88"/>
        <v>0</v>
      </c>
      <c r="AQ14" s="44">
        <f t="shared" si="88"/>
        <v>0</v>
      </c>
      <c r="AR14" s="44">
        <f t="shared" si="37"/>
        <v>0</v>
      </c>
    </row>
    <row r="15" spans="1:44" x14ac:dyDescent="0.3">
      <c r="A15" s="117" t="s">
        <v>199</v>
      </c>
      <c r="B15" s="118"/>
      <c r="C15" s="119"/>
      <c r="D15" s="20" t="s">
        <v>217</v>
      </c>
      <c r="E15" s="85"/>
      <c r="F15" s="85"/>
      <c r="G15" s="85"/>
      <c r="H15" s="85"/>
      <c r="I15" s="44"/>
      <c r="J15" s="85"/>
      <c r="K15" s="85"/>
      <c r="L15" s="85"/>
      <c r="M15" s="85"/>
      <c r="N15" s="44"/>
      <c r="O15" s="85"/>
      <c r="P15" s="85"/>
      <c r="Q15" s="85"/>
      <c r="R15" s="85"/>
      <c r="S15" s="44"/>
      <c r="T15" s="85"/>
      <c r="U15" s="85"/>
      <c r="V15" s="85"/>
      <c r="W15" s="85"/>
      <c r="X15" s="44"/>
      <c r="Y15" s="85"/>
      <c r="Z15" s="85"/>
      <c r="AA15" s="85"/>
      <c r="AB15" s="85"/>
      <c r="AC15" s="44"/>
      <c r="AD15" s="85"/>
      <c r="AE15" s="85"/>
      <c r="AF15" s="85"/>
      <c r="AG15" s="85"/>
      <c r="AH15" s="44"/>
      <c r="AI15" s="85"/>
      <c r="AJ15" s="85"/>
      <c r="AK15" s="85"/>
      <c r="AL15" s="85"/>
      <c r="AM15" s="44"/>
      <c r="AN15" s="85"/>
      <c r="AO15" s="85"/>
      <c r="AP15" s="85"/>
      <c r="AQ15" s="85"/>
      <c r="AR15" s="44"/>
    </row>
    <row r="16" spans="1:44" x14ac:dyDescent="0.3">
      <c r="A16" s="117" t="s">
        <v>197</v>
      </c>
      <c r="B16" s="118"/>
      <c r="C16" s="119"/>
      <c r="D16" s="20" t="s">
        <v>218</v>
      </c>
      <c r="E16" s="85"/>
      <c r="F16" s="85"/>
      <c r="G16" s="85"/>
      <c r="H16" s="85"/>
      <c r="I16" s="44">
        <f t="shared" si="30"/>
        <v>0</v>
      </c>
      <c r="J16" s="85"/>
      <c r="K16" s="85"/>
      <c r="L16" s="85"/>
      <c r="M16" s="85"/>
      <c r="N16" s="44">
        <f t="shared" si="31"/>
        <v>0</v>
      </c>
      <c r="O16" s="85"/>
      <c r="P16" s="85"/>
      <c r="Q16" s="85"/>
      <c r="R16" s="85"/>
      <c r="S16" s="44">
        <f t="shared" ref="S16:S17" si="89">SUM(O16:R16)</f>
        <v>0</v>
      </c>
      <c r="T16" s="85"/>
      <c r="U16" s="85"/>
      <c r="V16" s="85"/>
      <c r="W16" s="85"/>
      <c r="X16" s="44">
        <f t="shared" ref="X16:X17" si="90">SUM(T16:W16)</f>
        <v>0</v>
      </c>
      <c r="Y16" s="85"/>
      <c r="Z16" s="85"/>
      <c r="AA16" s="85"/>
      <c r="AB16" s="85"/>
      <c r="AC16" s="44">
        <f t="shared" ref="AC16:AC17" si="91">SUM(Y16:AB16)</f>
        <v>0</v>
      </c>
      <c r="AD16" s="85"/>
      <c r="AE16" s="85"/>
      <c r="AF16" s="85"/>
      <c r="AG16" s="85"/>
      <c r="AH16" s="44">
        <f t="shared" ref="AH16:AH17" si="92">SUM(AD16:AG16)</f>
        <v>0</v>
      </c>
      <c r="AI16" s="85"/>
      <c r="AJ16" s="85"/>
      <c r="AK16" s="85"/>
      <c r="AL16" s="85"/>
      <c r="AM16" s="44">
        <f t="shared" ref="AM16:AM17" si="93">SUM(AI16:AL16)</f>
        <v>0</v>
      </c>
      <c r="AN16" s="85"/>
      <c r="AO16" s="85"/>
      <c r="AP16" s="85"/>
      <c r="AQ16" s="85"/>
      <c r="AR16" s="44">
        <f t="shared" ref="AR16:AR17" si="94">SUM(AN16:AQ16)</f>
        <v>0</v>
      </c>
    </row>
    <row r="17" spans="1:44" x14ac:dyDescent="0.3">
      <c r="A17" s="117" t="s">
        <v>200</v>
      </c>
      <c r="B17" s="118"/>
      <c r="C17" s="119"/>
      <c r="D17" s="20" t="s">
        <v>125</v>
      </c>
      <c r="E17" s="44">
        <f>E18*E19</f>
        <v>0</v>
      </c>
      <c r="F17" s="44">
        <f t="shared" ref="F17" si="95">F18*F19</f>
        <v>0</v>
      </c>
      <c r="G17" s="44">
        <f t="shared" ref="G17" si="96">G18*G19</f>
        <v>0</v>
      </c>
      <c r="H17" s="44">
        <f t="shared" ref="H17" si="97">H18*H19</f>
        <v>0</v>
      </c>
      <c r="I17" s="44">
        <f t="shared" si="30"/>
        <v>0</v>
      </c>
      <c r="J17" s="44">
        <f>J18*J19</f>
        <v>0</v>
      </c>
      <c r="K17" s="44">
        <f t="shared" ref="K17" si="98">K18*K19</f>
        <v>0</v>
      </c>
      <c r="L17" s="44">
        <f t="shared" ref="L17" si="99">L18*L19</f>
        <v>0</v>
      </c>
      <c r="M17" s="44">
        <f t="shared" ref="M17" si="100">M18*M19</f>
        <v>0</v>
      </c>
      <c r="N17" s="44">
        <f t="shared" si="31"/>
        <v>0</v>
      </c>
      <c r="O17" s="44">
        <f>O18*O19</f>
        <v>0</v>
      </c>
      <c r="P17" s="44">
        <f t="shared" ref="P17:R17" si="101">P18*P19</f>
        <v>0</v>
      </c>
      <c r="Q17" s="44">
        <f t="shared" si="101"/>
        <v>0</v>
      </c>
      <c r="R17" s="44">
        <f t="shared" si="101"/>
        <v>0</v>
      </c>
      <c r="S17" s="44">
        <f t="shared" si="89"/>
        <v>0</v>
      </c>
      <c r="T17" s="44">
        <f>T18*T19</f>
        <v>0</v>
      </c>
      <c r="U17" s="44">
        <f t="shared" ref="U17:W17" si="102">U18*U19</f>
        <v>0</v>
      </c>
      <c r="V17" s="44">
        <f t="shared" si="102"/>
        <v>0</v>
      </c>
      <c r="W17" s="44">
        <f t="shared" si="102"/>
        <v>0</v>
      </c>
      <c r="X17" s="44">
        <f t="shared" si="90"/>
        <v>0</v>
      </c>
      <c r="Y17" s="44">
        <f>Y18*Y19</f>
        <v>0</v>
      </c>
      <c r="Z17" s="44">
        <f t="shared" ref="Z17:AB17" si="103">Z18*Z19</f>
        <v>0</v>
      </c>
      <c r="AA17" s="44">
        <f t="shared" si="103"/>
        <v>0</v>
      </c>
      <c r="AB17" s="44">
        <f t="shared" si="103"/>
        <v>0</v>
      </c>
      <c r="AC17" s="44">
        <f t="shared" si="91"/>
        <v>0</v>
      </c>
      <c r="AD17" s="44">
        <f>AD18*AD19</f>
        <v>0</v>
      </c>
      <c r="AE17" s="44">
        <f t="shared" ref="AE17:AG17" si="104">AE18*AE19</f>
        <v>0</v>
      </c>
      <c r="AF17" s="44">
        <f t="shared" si="104"/>
        <v>0</v>
      </c>
      <c r="AG17" s="44">
        <f t="shared" si="104"/>
        <v>0</v>
      </c>
      <c r="AH17" s="44">
        <f t="shared" si="92"/>
        <v>0</v>
      </c>
      <c r="AI17" s="44">
        <f>AI18*AI19</f>
        <v>0</v>
      </c>
      <c r="AJ17" s="44">
        <f t="shared" ref="AJ17:AL17" si="105">AJ18*AJ19</f>
        <v>0</v>
      </c>
      <c r="AK17" s="44">
        <f t="shared" si="105"/>
        <v>0</v>
      </c>
      <c r="AL17" s="44">
        <f t="shared" si="105"/>
        <v>0</v>
      </c>
      <c r="AM17" s="44">
        <f t="shared" si="93"/>
        <v>0</v>
      </c>
      <c r="AN17" s="44">
        <f>AN18*AN19</f>
        <v>0</v>
      </c>
      <c r="AO17" s="44">
        <f t="shared" ref="AO17:AQ17" si="106">AO18*AO19</f>
        <v>0</v>
      </c>
      <c r="AP17" s="44">
        <f t="shared" si="106"/>
        <v>0</v>
      </c>
      <c r="AQ17" s="44">
        <f t="shared" si="106"/>
        <v>0</v>
      </c>
      <c r="AR17" s="44">
        <f t="shared" si="94"/>
        <v>0</v>
      </c>
    </row>
    <row r="18" spans="1:44" x14ac:dyDescent="0.3">
      <c r="A18" s="117" t="s">
        <v>199</v>
      </c>
      <c r="B18" s="118"/>
      <c r="C18" s="119"/>
      <c r="D18" s="20" t="s">
        <v>219</v>
      </c>
      <c r="E18" s="85"/>
      <c r="F18" s="85"/>
      <c r="G18" s="85"/>
      <c r="H18" s="85"/>
      <c r="I18" s="44"/>
      <c r="J18" s="85"/>
      <c r="K18" s="85"/>
      <c r="L18" s="85"/>
      <c r="M18" s="85"/>
      <c r="N18" s="44"/>
      <c r="O18" s="85"/>
      <c r="P18" s="85"/>
      <c r="Q18" s="85"/>
      <c r="R18" s="85"/>
      <c r="S18" s="44"/>
      <c r="T18" s="85"/>
      <c r="U18" s="85"/>
      <c r="V18" s="85"/>
      <c r="W18" s="85"/>
      <c r="X18" s="44"/>
      <c r="Y18" s="85"/>
      <c r="Z18" s="85"/>
      <c r="AA18" s="85"/>
      <c r="AB18" s="85"/>
      <c r="AC18" s="44"/>
      <c r="AD18" s="85"/>
      <c r="AE18" s="85"/>
      <c r="AF18" s="85"/>
      <c r="AG18" s="85"/>
      <c r="AH18" s="44"/>
      <c r="AI18" s="85"/>
      <c r="AJ18" s="85"/>
      <c r="AK18" s="85"/>
      <c r="AL18" s="85"/>
      <c r="AM18" s="44"/>
      <c r="AN18" s="85"/>
      <c r="AO18" s="85"/>
      <c r="AP18" s="85"/>
      <c r="AQ18" s="85"/>
      <c r="AR18" s="44"/>
    </row>
    <row r="19" spans="1:44" x14ac:dyDescent="0.3">
      <c r="A19" s="117" t="s">
        <v>197</v>
      </c>
      <c r="B19" s="118"/>
      <c r="C19" s="119"/>
      <c r="D19" s="20" t="s">
        <v>220</v>
      </c>
      <c r="E19" s="85"/>
      <c r="F19" s="85"/>
      <c r="G19" s="85"/>
      <c r="H19" s="85"/>
      <c r="I19" s="44">
        <f t="shared" si="30"/>
        <v>0</v>
      </c>
      <c r="J19" s="85"/>
      <c r="K19" s="85"/>
      <c r="L19" s="85"/>
      <c r="M19" s="85"/>
      <c r="N19" s="44">
        <f t="shared" si="31"/>
        <v>0</v>
      </c>
      <c r="O19" s="85"/>
      <c r="P19" s="85"/>
      <c r="Q19" s="85"/>
      <c r="R19" s="85"/>
      <c r="S19" s="44">
        <f t="shared" ref="S19:S20" si="107">SUM(O19:R19)</f>
        <v>0</v>
      </c>
      <c r="T19" s="85"/>
      <c r="U19" s="85"/>
      <c r="V19" s="85"/>
      <c r="W19" s="85"/>
      <c r="X19" s="44">
        <f t="shared" ref="X19:X20" si="108">SUM(T19:W19)</f>
        <v>0</v>
      </c>
      <c r="Y19" s="85"/>
      <c r="Z19" s="85"/>
      <c r="AA19" s="85"/>
      <c r="AB19" s="85"/>
      <c r="AC19" s="44">
        <f t="shared" ref="AC19:AC20" si="109">SUM(Y19:AB19)</f>
        <v>0</v>
      </c>
      <c r="AD19" s="85"/>
      <c r="AE19" s="85"/>
      <c r="AF19" s="85"/>
      <c r="AG19" s="85"/>
      <c r="AH19" s="44">
        <f t="shared" ref="AH19:AH20" si="110">SUM(AD19:AG19)</f>
        <v>0</v>
      </c>
      <c r="AI19" s="85"/>
      <c r="AJ19" s="85"/>
      <c r="AK19" s="85"/>
      <c r="AL19" s="85"/>
      <c r="AM19" s="44">
        <f t="shared" ref="AM19:AM20" si="111">SUM(AI19:AL19)</f>
        <v>0</v>
      </c>
      <c r="AN19" s="85"/>
      <c r="AO19" s="85"/>
      <c r="AP19" s="85"/>
      <c r="AQ19" s="85"/>
      <c r="AR19" s="44">
        <f t="shared" ref="AR19:AR20" si="112">SUM(AN19:AQ19)</f>
        <v>0</v>
      </c>
    </row>
    <row r="20" spans="1:44" x14ac:dyDescent="0.3">
      <c r="A20" s="117" t="s">
        <v>201</v>
      </c>
      <c r="B20" s="118"/>
      <c r="C20" s="119"/>
      <c r="D20" s="20" t="s">
        <v>221</v>
      </c>
      <c r="E20" s="44">
        <f>E21*E22</f>
        <v>0</v>
      </c>
      <c r="F20" s="44">
        <f t="shared" ref="F20" si="113">F21*F22</f>
        <v>0</v>
      </c>
      <c r="G20" s="44">
        <f t="shared" ref="G20" si="114">G21*G22</f>
        <v>0</v>
      </c>
      <c r="H20" s="44">
        <f t="shared" ref="H20" si="115">H21*H22</f>
        <v>0</v>
      </c>
      <c r="I20" s="44">
        <f t="shared" si="30"/>
        <v>0</v>
      </c>
      <c r="J20" s="44">
        <f>J21*J22</f>
        <v>0</v>
      </c>
      <c r="K20" s="44">
        <f t="shared" ref="K20" si="116">K21*K22</f>
        <v>0</v>
      </c>
      <c r="L20" s="44">
        <f t="shared" ref="L20" si="117">L21*L22</f>
        <v>0</v>
      </c>
      <c r="M20" s="44">
        <f t="shared" ref="M20" si="118">M21*M22</f>
        <v>0</v>
      </c>
      <c r="N20" s="44">
        <f t="shared" si="31"/>
        <v>0</v>
      </c>
      <c r="O20" s="44">
        <f>O21*O22</f>
        <v>0</v>
      </c>
      <c r="P20" s="44">
        <f t="shared" ref="P20:R20" si="119">P21*P22</f>
        <v>0</v>
      </c>
      <c r="Q20" s="44">
        <f t="shared" si="119"/>
        <v>0</v>
      </c>
      <c r="R20" s="44">
        <f t="shared" si="119"/>
        <v>0</v>
      </c>
      <c r="S20" s="44">
        <f t="shared" si="107"/>
        <v>0</v>
      </c>
      <c r="T20" s="44">
        <f>T21*T22</f>
        <v>0</v>
      </c>
      <c r="U20" s="44">
        <f t="shared" ref="U20:W20" si="120">U21*U22</f>
        <v>0</v>
      </c>
      <c r="V20" s="44">
        <f t="shared" si="120"/>
        <v>0</v>
      </c>
      <c r="W20" s="44">
        <f t="shared" si="120"/>
        <v>0</v>
      </c>
      <c r="X20" s="44">
        <f t="shared" si="108"/>
        <v>0</v>
      </c>
      <c r="Y20" s="44">
        <f>Y21*Y22</f>
        <v>0</v>
      </c>
      <c r="Z20" s="44">
        <f t="shared" ref="Z20:AB20" si="121">Z21*Z22</f>
        <v>0</v>
      </c>
      <c r="AA20" s="44">
        <f t="shared" si="121"/>
        <v>0</v>
      </c>
      <c r="AB20" s="44">
        <f t="shared" si="121"/>
        <v>0</v>
      </c>
      <c r="AC20" s="44">
        <f t="shared" si="109"/>
        <v>0</v>
      </c>
      <c r="AD20" s="44">
        <f>AD21*AD22</f>
        <v>0</v>
      </c>
      <c r="AE20" s="44">
        <f t="shared" ref="AE20:AG20" si="122">AE21*AE22</f>
        <v>0</v>
      </c>
      <c r="AF20" s="44">
        <f t="shared" si="122"/>
        <v>0</v>
      </c>
      <c r="AG20" s="44">
        <f t="shared" si="122"/>
        <v>0</v>
      </c>
      <c r="AH20" s="44">
        <f t="shared" si="110"/>
        <v>0</v>
      </c>
      <c r="AI20" s="44">
        <f>AI21*AI22</f>
        <v>0</v>
      </c>
      <c r="AJ20" s="44">
        <f t="shared" ref="AJ20:AL20" si="123">AJ21*AJ22</f>
        <v>0</v>
      </c>
      <c r="AK20" s="44">
        <f t="shared" si="123"/>
        <v>0</v>
      </c>
      <c r="AL20" s="44">
        <f t="shared" si="123"/>
        <v>0</v>
      </c>
      <c r="AM20" s="44">
        <f t="shared" si="111"/>
        <v>0</v>
      </c>
      <c r="AN20" s="44">
        <f>AN21*AN22</f>
        <v>0</v>
      </c>
      <c r="AO20" s="44">
        <f t="shared" ref="AO20:AQ20" si="124">AO21*AO22</f>
        <v>0</v>
      </c>
      <c r="AP20" s="44">
        <f t="shared" si="124"/>
        <v>0</v>
      </c>
      <c r="AQ20" s="44">
        <f t="shared" si="124"/>
        <v>0</v>
      </c>
      <c r="AR20" s="44">
        <f t="shared" si="112"/>
        <v>0</v>
      </c>
    </row>
    <row r="21" spans="1:44" x14ac:dyDescent="0.3">
      <c r="A21" s="117" t="s">
        <v>199</v>
      </c>
      <c r="B21" s="118"/>
      <c r="C21" s="119"/>
      <c r="D21" s="43" t="s">
        <v>222</v>
      </c>
      <c r="E21" s="85"/>
      <c r="F21" s="85"/>
      <c r="G21" s="85"/>
      <c r="H21" s="85"/>
      <c r="I21" s="44"/>
      <c r="J21" s="85"/>
      <c r="K21" s="85"/>
      <c r="L21" s="85"/>
      <c r="M21" s="85"/>
      <c r="N21" s="44"/>
      <c r="O21" s="85"/>
      <c r="P21" s="85"/>
      <c r="Q21" s="85"/>
      <c r="R21" s="85"/>
      <c r="S21" s="44"/>
      <c r="T21" s="85"/>
      <c r="U21" s="85"/>
      <c r="V21" s="85"/>
      <c r="W21" s="85"/>
      <c r="X21" s="44"/>
      <c r="Y21" s="85"/>
      <c r="Z21" s="85"/>
      <c r="AA21" s="85"/>
      <c r="AB21" s="85"/>
      <c r="AC21" s="44"/>
      <c r="AD21" s="85"/>
      <c r="AE21" s="85"/>
      <c r="AF21" s="85"/>
      <c r="AG21" s="85"/>
      <c r="AH21" s="44"/>
      <c r="AI21" s="85"/>
      <c r="AJ21" s="85"/>
      <c r="AK21" s="85"/>
      <c r="AL21" s="85"/>
      <c r="AM21" s="44"/>
      <c r="AN21" s="85"/>
      <c r="AO21" s="85"/>
      <c r="AP21" s="85"/>
      <c r="AQ21" s="85"/>
      <c r="AR21" s="44"/>
    </row>
    <row r="22" spans="1:44" x14ac:dyDescent="0.3">
      <c r="A22" s="117" t="s">
        <v>197</v>
      </c>
      <c r="B22" s="118"/>
      <c r="C22" s="119"/>
      <c r="D22" s="20" t="s">
        <v>223</v>
      </c>
      <c r="E22" s="85"/>
      <c r="F22" s="85"/>
      <c r="G22" s="85"/>
      <c r="H22" s="85"/>
      <c r="I22" s="44">
        <f t="shared" si="30"/>
        <v>0</v>
      </c>
      <c r="J22" s="85"/>
      <c r="K22" s="85"/>
      <c r="L22" s="85"/>
      <c r="M22" s="85"/>
      <c r="N22" s="44">
        <f t="shared" si="31"/>
        <v>0</v>
      </c>
      <c r="O22" s="85"/>
      <c r="P22" s="85"/>
      <c r="Q22" s="85"/>
      <c r="R22" s="85"/>
      <c r="S22" s="44">
        <f t="shared" ref="S22:S23" si="125">SUM(O22:R22)</f>
        <v>0</v>
      </c>
      <c r="T22" s="85"/>
      <c r="U22" s="85"/>
      <c r="V22" s="85"/>
      <c r="W22" s="85"/>
      <c r="X22" s="44">
        <f t="shared" ref="X22:X23" si="126">SUM(T22:W22)</f>
        <v>0</v>
      </c>
      <c r="Y22" s="85"/>
      <c r="Z22" s="85"/>
      <c r="AA22" s="85"/>
      <c r="AB22" s="85"/>
      <c r="AC22" s="44">
        <f t="shared" ref="AC22:AC23" si="127">SUM(Y22:AB22)</f>
        <v>0</v>
      </c>
      <c r="AD22" s="85"/>
      <c r="AE22" s="85"/>
      <c r="AF22" s="85"/>
      <c r="AG22" s="85"/>
      <c r="AH22" s="44">
        <f t="shared" ref="AH22:AH23" si="128">SUM(AD22:AG22)</f>
        <v>0</v>
      </c>
      <c r="AI22" s="85"/>
      <c r="AJ22" s="85"/>
      <c r="AK22" s="85"/>
      <c r="AL22" s="85"/>
      <c r="AM22" s="44">
        <f t="shared" ref="AM22:AM23" si="129">SUM(AI22:AL22)</f>
        <v>0</v>
      </c>
      <c r="AN22" s="85"/>
      <c r="AO22" s="85"/>
      <c r="AP22" s="85"/>
      <c r="AQ22" s="85"/>
      <c r="AR22" s="44">
        <f t="shared" ref="AR22:AR23" si="130">SUM(AN22:AQ22)</f>
        <v>0</v>
      </c>
    </row>
    <row r="23" spans="1:44" x14ac:dyDescent="0.3">
      <c r="A23" s="117" t="s">
        <v>206</v>
      </c>
      <c r="B23" s="118"/>
      <c r="C23" s="119"/>
      <c r="D23" s="20">
        <v>4</v>
      </c>
      <c r="E23" s="44"/>
      <c r="F23" s="44"/>
      <c r="G23" s="44"/>
      <c r="H23" s="44"/>
      <c r="I23" s="44">
        <f t="shared" si="30"/>
        <v>0</v>
      </c>
      <c r="J23" s="44"/>
      <c r="K23" s="44"/>
      <c r="L23" s="44"/>
      <c r="M23" s="44"/>
      <c r="N23" s="44">
        <f t="shared" si="31"/>
        <v>0</v>
      </c>
      <c r="O23" s="44"/>
      <c r="P23" s="44"/>
      <c r="Q23" s="44"/>
      <c r="R23" s="44"/>
      <c r="S23" s="44">
        <f t="shared" si="125"/>
        <v>0</v>
      </c>
      <c r="T23" s="44"/>
      <c r="U23" s="44"/>
      <c r="V23" s="44"/>
      <c r="W23" s="44"/>
      <c r="X23" s="44">
        <f t="shared" si="126"/>
        <v>0</v>
      </c>
      <c r="Y23" s="44"/>
      <c r="Z23" s="44"/>
      <c r="AA23" s="44"/>
      <c r="AB23" s="44"/>
      <c r="AC23" s="44">
        <f t="shared" si="127"/>
        <v>0</v>
      </c>
      <c r="AD23" s="44"/>
      <c r="AE23" s="44"/>
      <c r="AF23" s="44"/>
      <c r="AG23" s="44"/>
      <c r="AH23" s="44">
        <f t="shared" si="128"/>
        <v>0</v>
      </c>
      <c r="AI23" s="44"/>
      <c r="AJ23" s="44"/>
      <c r="AK23" s="44"/>
      <c r="AL23" s="44"/>
      <c r="AM23" s="44">
        <f t="shared" si="129"/>
        <v>0</v>
      </c>
      <c r="AN23" s="44"/>
      <c r="AO23" s="44"/>
      <c r="AP23" s="44"/>
      <c r="AQ23" s="44"/>
      <c r="AR23" s="44">
        <f t="shared" si="130"/>
        <v>0</v>
      </c>
    </row>
    <row r="24" spans="1:44" x14ac:dyDescent="0.3">
      <c r="A24" s="117" t="s">
        <v>207</v>
      </c>
      <c r="B24" s="118"/>
      <c r="C24" s="119"/>
      <c r="D24" s="20" t="s">
        <v>198</v>
      </c>
      <c r="E24" s="44"/>
      <c r="F24" s="44"/>
      <c r="G24" s="44"/>
      <c r="H24" s="85"/>
      <c r="I24" s="44">
        <f t="shared" si="30"/>
        <v>0</v>
      </c>
      <c r="J24" s="85"/>
      <c r="K24" s="85"/>
      <c r="L24" s="85"/>
      <c r="M24" s="85"/>
      <c r="N24" s="44">
        <f t="shared" si="31"/>
        <v>0</v>
      </c>
      <c r="O24" s="85"/>
      <c r="P24" s="85"/>
      <c r="Q24" s="85"/>
      <c r="R24" s="85"/>
      <c r="S24" s="44">
        <f t="shared" ref="S24:S25" si="131">SUM(O24:R24)</f>
        <v>0</v>
      </c>
      <c r="T24" s="85"/>
      <c r="U24" s="85"/>
      <c r="V24" s="85"/>
      <c r="W24" s="85"/>
      <c r="X24" s="44">
        <f t="shared" ref="X24:X25" si="132">SUM(T24:W24)</f>
        <v>0</v>
      </c>
      <c r="Y24" s="85"/>
      <c r="Z24" s="85"/>
      <c r="AA24" s="85"/>
      <c r="AB24" s="85"/>
      <c r="AC24" s="44">
        <f t="shared" ref="AC24:AC25" si="133">SUM(Y24:AB24)</f>
        <v>0</v>
      </c>
      <c r="AD24" s="85"/>
      <c r="AE24" s="85"/>
      <c r="AF24" s="85"/>
      <c r="AG24" s="85"/>
      <c r="AH24" s="44">
        <f t="shared" ref="AH24:AH25" si="134">SUM(AD24:AG24)</f>
        <v>0</v>
      </c>
      <c r="AI24" s="85"/>
      <c r="AJ24" s="85"/>
      <c r="AK24" s="85"/>
      <c r="AL24" s="85"/>
      <c r="AM24" s="44">
        <f t="shared" ref="AM24:AM25" si="135">SUM(AI24:AL24)</f>
        <v>0</v>
      </c>
      <c r="AN24" s="85"/>
      <c r="AO24" s="85"/>
      <c r="AP24" s="85"/>
      <c r="AQ24" s="85"/>
      <c r="AR24" s="44">
        <f t="shared" ref="AR24:AR25" si="136">SUM(AN24:AQ24)</f>
        <v>0</v>
      </c>
    </row>
    <row r="25" spans="1:44" x14ac:dyDescent="0.3">
      <c r="A25" s="117" t="s">
        <v>208</v>
      </c>
      <c r="B25" s="118"/>
      <c r="C25" s="119"/>
      <c r="D25" s="20" t="s">
        <v>202</v>
      </c>
      <c r="E25" s="44"/>
      <c r="F25" s="44"/>
      <c r="G25" s="44"/>
      <c r="H25" s="44">
        <f>H26*2%*90/365</f>
        <v>0</v>
      </c>
      <c r="I25" s="44">
        <f t="shared" si="30"/>
        <v>0</v>
      </c>
      <c r="J25" s="44">
        <f t="shared" ref="J25:M25" si="137">J26*2%*90/365</f>
        <v>0</v>
      </c>
      <c r="K25" s="44">
        <f t="shared" si="137"/>
        <v>0</v>
      </c>
      <c r="L25" s="44">
        <f t="shared" si="137"/>
        <v>0</v>
      </c>
      <c r="M25" s="44">
        <f t="shared" si="137"/>
        <v>0</v>
      </c>
      <c r="N25" s="44">
        <f>SUM(J25:M25)</f>
        <v>0</v>
      </c>
      <c r="O25" s="44">
        <f t="shared" ref="O25:R25" si="138">O26*2%*90/365</f>
        <v>0</v>
      </c>
      <c r="P25" s="44">
        <f t="shared" si="138"/>
        <v>0</v>
      </c>
      <c r="Q25" s="44">
        <f t="shared" si="138"/>
        <v>0</v>
      </c>
      <c r="R25" s="44">
        <f t="shared" si="138"/>
        <v>0</v>
      </c>
      <c r="S25" s="44">
        <f t="shared" si="131"/>
        <v>0</v>
      </c>
      <c r="T25" s="44">
        <f t="shared" ref="T25:W25" si="139">T26*2%*90/365</f>
        <v>0</v>
      </c>
      <c r="U25" s="44">
        <f t="shared" si="139"/>
        <v>0</v>
      </c>
      <c r="V25" s="44">
        <f t="shared" si="139"/>
        <v>0</v>
      </c>
      <c r="W25" s="44">
        <f t="shared" si="139"/>
        <v>0</v>
      </c>
      <c r="X25" s="44">
        <f t="shared" si="132"/>
        <v>0</v>
      </c>
      <c r="Y25" s="44">
        <f t="shared" ref="Y25:AB25" si="140">Y26*2%*90/365</f>
        <v>0</v>
      </c>
      <c r="Z25" s="44">
        <f t="shared" si="140"/>
        <v>0</v>
      </c>
      <c r="AA25" s="44">
        <f t="shared" si="140"/>
        <v>0</v>
      </c>
      <c r="AB25" s="44">
        <f t="shared" si="140"/>
        <v>0</v>
      </c>
      <c r="AC25" s="44">
        <f t="shared" si="133"/>
        <v>0</v>
      </c>
      <c r="AD25" s="44">
        <f t="shared" ref="AD25:AF25" si="141">AD26*2%*90/365</f>
        <v>0</v>
      </c>
      <c r="AE25" s="44">
        <f t="shared" si="141"/>
        <v>0</v>
      </c>
      <c r="AF25" s="44">
        <f t="shared" si="141"/>
        <v>0</v>
      </c>
      <c r="AG25" s="44">
        <f>AG26*2%*90/365</f>
        <v>0</v>
      </c>
      <c r="AH25" s="44">
        <f t="shared" si="134"/>
        <v>0</v>
      </c>
      <c r="AI25" s="44">
        <f>AI26*2%*90/365</f>
        <v>0</v>
      </c>
      <c r="AJ25" s="44">
        <f t="shared" ref="AJ25:AL25" si="142">AJ26*2%*90/365</f>
        <v>0</v>
      </c>
      <c r="AK25" s="44">
        <f t="shared" si="142"/>
        <v>0</v>
      </c>
      <c r="AL25" s="44">
        <f t="shared" si="142"/>
        <v>0</v>
      </c>
      <c r="AM25" s="44">
        <f t="shared" si="135"/>
        <v>0</v>
      </c>
      <c r="AN25" s="44">
        <f>AN26*2%*90/365</f>
        <v>0</v>
      </c>
      <c r="AO25" s="44">
        <f t="shared" ref="AO25:AQ25" si="143">AO26*2%*90/365</f>
        <v>0</v>
      </c>
      <c r="AP25" s="44">
        <f t="shared" si="143"/>
        <v>0</v>
      </c>
      <c r="AQ25" s="44">
        <f t="shared" si="143"/>
        <v>0</v>
      </c>
      <c r="AR25" s="44">
        <f t="shared" si="136"/>
        <v>0</v>
      </c>
    </row>
    <row r="26" spans="1:44" x14ac:dyDescent="0.3">
      <c r="A26" s="117" t="s">
        <v>209</v>
      </c>
      <c r="B26" s="118"/>
      <c r="C26" s="119"/>
      <c r="D26" s="20" t="s">
        <v>203</v>
      </c>
      <c r="E26" s="44"/>
      <c r="F26" s="44"/>
      <c r="G26" s="85"/>
      <c r="H26" s="44">
        <f>G26-G24</f>
        <v>0</v>
      </c>
      <c r="I26" s="44"/>
      <c r="J26" s="44">
        <f>H26-H24</f>
        <v>0</v>
      </c>
      <c r="K26" s="44">
        <f>J26-J24</f>
        <v>0</v>
      </c>
      <c r="L26" s="44">
        <f t="shared" ref="L26:M26" si="144">K26-K24</f>
        <v>0</v>
      </c>
      <c r="M26" s="44">
        <f t="shared" si="144"/>
        <v>0</v>
      </c>
      <c r="N26" s="44"/>
      <c r="O26" s="44">
        <f>M26-M24</f>
        <v>0</v>
      </c>
      <c r="P26" s="44">
        <f>O26-O24</f>
        <v>0</v>
      </c>
      <c r="Q26" s="44">
        <f t="shared" ref="Q26:R26" si="145">P26-P24</f>
        <v>0</v>
      </c>
      <c r="R26" s="44">
        <f t="shared" si="145"/>
        <v>0</v>
      </c>
      <c r="S26" s="44"/>
      <c r="T26" s="44">
        <f>R26-R24</f>
        <v>0</v>
      </c>
      <c r="U26" s="44">
        <f>T26-T24</f>
        <v>0</v>
      </c>
      <c r="V26" s="44">
        <f t="shared" ref="V26:W26" si="146">U26-U24</f>
        <v>0</v>
      </c>
      <c r="W26" s="44">
        <f t="shared" si="146"/>
        <v>0</v>
      </c>
      <c r="X26" s="44"/>
      <c r="Y26" s="44">
        <f>W26-W24</f>
        <v>0</v>
      </c>
      <c r="Z26" s="44">
        <f>Y26-Y24</f>
        <v>0</v>
      </c>
      <c r="AA26" s="44">
        <f t="shared" ref="AA26:AB26" si="147">Z26-Z24</f>
        <v>0</v>
      </c>
      <c r="AB26" s="44">
        <f t="shared" si="147"/>
        <v>0</v>
      </c>
      <c r="AC26" s="44"/>
      <c r="AD26" s="44">
        <f>AB26-AB24</f>
        <v>0</v>
      </c>
      <c r="AE26" s="44">
        <f>AD26-AD24</f>
        <v>0</v>
      </c>
      <c r="AF26" s="44">
        <f t="shared" ref="AF26:AG26" si="148">AE26-AE24</f>
        <v>0</v>
      </c>
      <c r="AG26" s="44">
        <f t="shared" si="148"/>
        <v>0</v>
      </c>
      <c r="AH26" s="44"/>
      <c r="AI26" s="44">
        <f>AG26-AG24</f>
        <v>0</v>
      </c>
      <c r="AJ26" s="44">
        <f>AI26-AI24</f>
        <v>0</v>
      </c>
      <c r="AK26" s="44">
        <f t="shared" ref="AK26:AL26" si="149">AJ26-AJ24</f>
        <v>0</v>
      </c>
      <c r="AL26" s="44">
        <f t="shared" si="149"/>
        <v>0</v>
      </c>
      <c r="AM26" s="44"/>
      <c r="AN26" s="44">
        <f>AL26-AL24</f>
        <v>0</v>
      </c>
      <c r="AO26" s="44">
        <f>AN26-AN24</f>
        <v>0</v>
      </c>
      <c r="AP26" s="44">
        <f t="shared" ref="AP26" si="150">AO26-AO24</f>
        <v>0</v>
      </c>
      <c r="AQ26" s="44">
        <f>AP26-AP24</f>
        <v>0</v>
      </c>
      <c r="AR26" s="44"/>
    </row>
    <row r="28" spans="1:44" x14ac:dyDescent="0.3">
      <c r="A28" s="2"/>
      <c r="B28" s="2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  <c r="Q28" s="2"/>
      <c r="R28" s="2"/>
      <c r="S28" s="2"/>
      <c r="T28" s="2"/>
      <c r="U28" s="2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x14ac:dyDescent="0.3">
      <c r="A29" s="93" t="s">
        <v>226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x14ac:dyDescent="0.3">
      <c r="A30" s="9"/>
      <c r="B30" s="9"/>
      <c r="C30" s="9"/>
      <c r="D30" s="10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44" ht="33" x14ac:dyDescent="0.3">
      <c r="A31" s="95" t="s">
        <v>64</v>
      </c>
      <c r="B31" s="95"/>
      <c r="C31" s="95"/>
      <c r="D31" s="17" t="s">
        <v>9</v>
      </c>
      <c r="E31" s="17" t="s">
        <v>151</v>
      </c>
      <c r="F31" s="17" t="s">
        <v>152</v>
      </c>
      <c r="G31" s="17" t="s">
        <v>153</v>
      </c>
      <c r="H31" s="17" t="s">
        <v>195</v>
      </c>
      <c r="I31" s="17" t="s">
        <v>188</v>
      </c>
      <c r="J31" s="17" t="s">
        <v>154</v>
      </c>
      <c r="K31" s="17" t="s">
        <v>155</v>
      </c>
      <c r="L31" s="17" t="s">
        <v>156</v>
      </c>
      <c r="M31" s="17" t="s">
        <v>157</v>
      </c>
      <c r="N31" s="17" t="s">
        <v>189</v>
      </c>
      <c r="O31" s="17" t="s">
        <v>158</v>
      </c>
      <c r="P31" s="17" t="s">
        <v>159</v>
      </c>
      <c r="Q31" s="17" t="s">
        <v>160</v>
      </c>
      <c r="R31" s="17" t="s">
        <v>161</v>
      </c>
      <c r="S31" s="17" t="s">
        <v>166</v>
      </c>
      <c r="T31" s="17" t="s">
        <v>162</v>
      </c>
      <c r="U31" s="17" t="s">
        <v>163</v>
      </c>
      <c r="V31" s="17" t="s">
        <v>164</v>
      </c>
      <c r="W31" s="17" t="s">
        <v>165</v>
      </c>
      <c r="X31" s="17" t="s">
        <v>172</v>
      </c>
      <c r="Y31" s="17" t="s">
        <v>167</v>
      </c>
      <c r="Z31" s="17" t="s">
        <v>168</v>
      </c>
      <c r="AA31" s="17" t="s">
        <v>169</v>
      </c>
      <c r="AB31" s="17" t="s">
        <v>170</v>
      </c>
      <c r="AC31" s="17" t="s">
        <v>176</v>
      </c>
      <c r="AD31" s="17" t="s">
        <v>171</v>
      </c>
      <c r="AE31" s="17" t="s">
        <v>173</v>
      </c>
      <c r="AF31" s="17" t="s">
        <v>174</v>
      </c>
      <c r="AG31" s="17" t="s">
        <v>175</v>
      </c>
      <c r="AH31" s="17" t="s">
        <v>185</v>
      </c>
      <c r="AI31" s="17" t="s">
        <v>177</v>
      </c>
      <c r="AJ31" s="17" t="s">
        <v>178</v>
      </c>
      <c r="AK31" s="17" t="s">
        <v>179</v>
      </c>
      <c r="AL31" s="17" t="s">
        <v>180</v>
      </c>
      <c r="AM31" s="17" t="s">
        <v>186</v>
      </c>
      <c r="AN31" s="17" t="s">
        <v>181</v>
      </c>
      <c r="AO31" s="17" t="s">
        <v>182</v>
      </c>
      <c r="AP31" s="17" t="s">
        <v>183</v>
      </c>
      <c r="AQ31" s="17" t="s">
        <v>184</v>
      </c>
      <c r="AR31" s="17" t="s">
        <v>187</v>
      </c>
    </row>
    <row r="32" spans="1:44" x14ac:dyDescent="0.3">
      <c r="A32" s="92" t="s">
        <v>142</v>
      </c>
      <c r="B32" s="92"/>
      <c r="C32" s="92"/>
      <c r="D32" s="18">
        <v>1</v>
      </c>
      <c r="E32" s="45">
        <f>SUM(E33:E34)</f>
        <v>0</v>
      </c>
      <c r="F32" s="45">
        <f t="shared" ref="F32:H32" si="151">SUM(F33:F34)</f>
        <v>0</v>
      </c>
      <c r="G32" s="45">
        <f t="shared" si="151"/>
        <v>0</v>
      </c>
      <c r="H32" s="45">
        <f t="shared" si="151"/>
        <v>0</v>
      </c>
      <c r="I32" s="45">
        <f>E32+H32+F32+G32</f>
        <v>0</v>
      </c>
      <c r="J32" s="45">
        <f>SUM(J33:J34)</f>
        <v>0</v>
      </c>
      <c r="K32" s="45">
        <f t="shared" ref="K32:M32" si="152">SUM(K33:K34)</f>
        <v>0</v>
      </c>
      <c r="L32" s="45">
        <f t="shared" si="152"/>
        <v>0</v>
      </c>
      <c r="M32" s="45">
        <f t="shared" si="152"/>
        <v>0</v>
      </c>
      <c r="N32" s="45">
        <f t="shared" ref="N32:N56" si="153">J32+M32+K32+L32</f>
        <v>0</v>
      </c>
      <c r="O32" s="45">
        <f>SUM(O33:O34)</f>
        <v>0</v>
      </c>
      <c r="P32" s="45">
        <f t="shared" ref="P32:R32" si="154">SUM(P33:P34)</f>
        <v>0</v>
      </c>
      <c r="Q32" s="45">
        <f t="shared" si="154"/>
        <v>0</v>
      </c>
      <c r="R32" s="45">
        <f t="shared" si="154"/>
        <v>0</v>
      </c>
      <c r="S32" s="45">
        <f t="shared" ref="S32:S56" si="155">O32+R32+P32+Q32</f>
        <v>0</v>
      </c>
      <c r="T32" s="45">
        <f>SUM(T33:T34)</f>
        <v>0</v>
      </c>
      <c r="U32" s="45">
        <f t="shared" ref="U32:W32" si="156">SUM(U33:U34)</f>
        <v>0</v>
      </c>
      <c r="V32" s="45">
        <f t="shared" si="156"/>
        <v>0</v>
      </c>
      <c r="W32" s="45">
        <f t="shared" si="156"/>
        <v>0</v>
      </c>
      <c r="X32" s="45">
        <f t="shared" ref="X32:X56" si="157">T32+W32+U32+V32</f>
        <v>0</v>
      </c>
      <c r="Y32" s="45">
        <f>SUM(Y33:Y34)</f>
        <v>0</v>
      </c>
      <c r="Z32" s="45">
        <f t="shared" ref="Z32:AB32" si="158">SUM(Z33:Z34)</f>
        <v>0</v>
      </c>
      <c r="AA32" s="45">
        <f t="shared" si="158"/>
        <v>0</v>
      </c>
      <c r="AB32" s="45">
        <f t="shared" si="158"/>
        <v>0</v>
      </c>
      <c r="AC32" s="45">
        <f t="shared" ref="AC32:AC56" si="159">Y32+AB32+Z32+AA32</f>
        <v>0</v>
      </c>
      <c r="AD32" s="45">
        <f>SUM(AD33:AD34)</f>
        <v>0</v>
      </c>
      <c r="AE32" s="45">
        <f t="shared" ref="AE32:AG32" si="160">SUM(AE33:AE34)</f>
        <v>0</v>
      </c>
      <c r="AF32" s="45">
        <f t="shared" si="160"/>
        <v>0</v>
      </c>
      <c r="AG32" s="45">
        <f t="shared" si="160"/>
        <v>0</v>
      </c>
      <c r="AH32" s="45">
        <f t="shared" ref="AH32:AH56" si="161">AD32+AG32+AE32+AF32</f>
        <v>0</v>
      </c>
      <c r="AI32" s="45">
        <f>SUM(AI33:AI34)</f>
        <v>0</v>
      </c>
      <c r="AJ32" s="45">
        <f t="shared" ref="AJ32:AL32" si="162">SUM(AJ33:AJ34)</f>
        <v>0</v>
      </c>
      <c r="AK32" s="45">
        <f t="shared" si="162"/>
        <v>0</v>
      </c>
      <c r="AL32" s="45">
        <f t="shared" si="162"/>
        <v>0</v>
      </c>
      <c r="AM32" s="45">
        <f t="shared" ref="AM32:AM56" si="163">AI32+AL32+AJ32+AK32</f>
        <v>0</v>
      </c>
      <c r="AN32" s="45">
        <f>SUM(AN33:AN34)</f>
        <v>0</v>
      </c>
      <c r="AO32" s="45">
        <f t="shared" ref="AO32:AQ32" si="164">SUM(AO33:AO34)</f>
        <v>0</v>
      </c>
      <c r="AP32" s="45">
        <f t="shared" si="164"/>
        <v>0</v>
      </c>
      <c r="AQ32" s="45">
        <f t="shared" si="164"/>
        <v>0</v>
      </c>
      <c r="AR32" s="45">
        <f t="shared" ref="AR32:AR56" si="165">AN32+AQ32+AO32+AP32</f>
        <v>0</v>
      </c>
    </row>
    <row r="33" spans="1:44" x14ac:dyDescent="0.3">
      <c r="A33" s="92" t="s">
        <v>54</v>
      </c>
      <c r="B33" s="92"/>
      <c r="C33" s="92"/>
      <c r="D33" s="18" t="s">
        <v>115</v>
      </c>
      <c r="E33" s="45">
        <f>E9</f>
        <v>0</v>
      </c>
      <c r="F33" s="45">
        <f>F9</f>
        <v>0</v>
      </c>
      <c r="G33" s="45">
        <f>G9</f>
        <v>0</v>
      </c>
      <c r="H33" s="45">
        <f>H9</f>
        <v>0</v>
      </c>
      <c r="I33" s="45">
        <f t="shared" ref="I33:I56" si="166">E33+H33+F33+G33</f>
        <v>0</v>
      </c>
      <c r="J33" s="45">
        <f>J9</f>
        <v>0</v>
      </c>
      <c r="K33" s="45">
        <f>K9</f>
        <v>0</v>
      </c>
      <c r="L33" s="45">
        <f>L9</f>
        <v>0</v>
      </c>
      <c r="M33" s="45">
        <f>M9</f>
        <v>0</v>
      </c>
      <c r="N33" s="45">
        <f t="shared" si="153"/>
        <v>0</v>
      </c>
      <c r="O33" s="45">
        <f>O9</f>
        <v>0</v>
      </c>
      <c r="P33" s="45">
        <f>P9</f>
        <v>0</v>
      </c>
      <c r="Q33" s="45">
        <f>Q9</f>
        <v>0</v>
      </c>
      <c r="R33" s="45">
        <f>R9</f>
        <v>0</v>
      </c>
      <c r="S33" s="45">
        <f t="shared" si="155"/>
        <v>0</v>
      </c>
      <c r="T33" s="45">
        <f>T9</f>
        <v>0</v>
      </c>
      <c r="U33" s="45">
        <f>U9</f>
        <v>0</v>
      </c>
      <c r="V33" s="45">
        <f>V9</f>
        <v>0</v>
      </c>
      <c r="W33" s="45">
        <f>W9</f>
        <v>0</v>
      </c>
      <c r="X33" s="45">
        <f t="shared" si="157"/>
        <v>0</v>
      </c>
      <c r="Y33" s="45">
        <f>Y9</f>
        <v>0</v>
      </c>
      <c r="Z33" s="45">
        <f>Z9</f>
        <v>0</v>
      </c>
      <c r="AA33" s="45">
        <f>AA9</f>
        <v>0</v>
      </c>
      <c r="AB33" s="45">
        <f>AB9</f>
        <v>0</v>
      </c>
      <c r="AC33" s="45">
        <f t="shared" si="159"/>
        <v>0</v>
      </c>
      <c r="AD33" s="45">
        <f>AD9</f>
        <v>0</v>
      </c>
      <c r="AE33" s="45">
        <f>AE9</f>
        <v>0</v>
      </c>
      <c r="AF33" s="45">
        <f>AF9</f>
        <v>0</v>
      </c>
      <c r="AG33" s="45">
        <f>AG9</f>
        <v>0</v>
      </c>
      <c r="AH33" s="45">
        <f t="shared" si="161"/>
        <v>0</v>
      </c>
      <c r="AI33" s="45">
        <f>AI9</f>
        <v>0</v>
      </c>
      <c r="AJ33" s="45">
        <f>AJ9</f>
        <v>0</v>
      </c>
      <c r="AK33" s="45">
        <f>AK9</f>
        <v>0</v>
      </c>
      <c r="AL33" s="45">
        <f>AL9</f>
        <v>0</v>
      </c>
      <c r="AM33" s="45">
        <f t="shared" si="163"/>
        <v>0</v>
      </c>
      <c r="AN33" s="45">
        <f>AN9</f>
        <v>0</v>
      </c>
      <c r="AO33" s="45">
        <f>AO9</f>
        <v>0</v>
      </c>
      <c r="AP33" s="45">
        <f>AP9</f>
        <v>0</v>
      </c>
      <c r="AQ33" s="45">
        <f>AQ9</f>
        <v>0</v>
      </c>
      <c r="AR33" s="45">
        <f t="shared" si="165"/>
        <v>0</v>
      </c>
    </row>
    <row r="34" spans="1:44" x14ac:dyDescent="0.3">
      <c r="A34" s="97" t="s">
        <v>55</v>
      </c>
      <c r="B34" s="97"/>
      <c r="C34" s="97"/>
      <c r="D34" s="19" t="s">
        <v>116</v>
      </c>
      <c r="E34" s="45">
        <f>E12</f>
        <v>0</v>
      </c>
      <c r="F34" s="45">
        <f>F12</f>
        <v>0</v>
      </c>
      <c r="G34" s="45">
        <f>G12</f>
        <v>0</v>
      </c>
      <c r="H34" s="45">
        <f>H12</f>
        <v>0</v>
      </c>
      <c r="I34" s="46">
        <f t="shared" si="166"/>
        <v>0</v>
      </c>
      <c r="J34" s="45">
        <f>J12</f>
        <v>0</v>
      </c>
      <c r="K34" s="45">
        <f>K12</f>
        <v>0</v>
      </c>
      <c r="L34" s="45">
        <f>L12</f>
        <v>0</v>
      </c>
      <c r="M34" s="45">
        <f>M12</f>
        <v>0</v>
      </c>
      <c r="N34" s="46">
        <f t="shared" si="153"/>
        <v>0</v>
      </c>
      <c r="O34" s="45">
        <f>O12</f>
        <v>0</v>
      </c>
      <c r="P34" s="45">
        <f>P12</f>
        <v>0</v>
      </c>
      <c r="Q34" s="45">
        <f>Q12</f>
        <v>0</v>
      </c>
      <c r="R34" s="45">
        <f>R12</f>
        <v>0</v>
      </c>
      <c r="S34" s="46">
        <f t="shared" si="155"/>
        <v>0</v>
      </c>
      <c r="T34" s="45">
        <f>T12</f>
        <v>0</v>
      </c>
      <c r="U34" s="45">
        <f>U12</f>
        <v>0</v>
      </c>
      <c r="V34" s="45">
        <f>V12</f>
        <v>0</v>
      </c>
      <c r="W34" s="45">
        <f>W12</f>
        <v>0</v>
      </c>
      <c r="X34" s="46">
        <f t="shared" si="157"/>
        <v>0</v>
      </c>
      <c r="Y34" s="45">
        <f>Y12</f>
        <v>0</v>
      </c>
      <c r="Z34" s="45">
        <f>Z12</f>
        <v>0</v>
      </c>
      <c r="AA34" s="45">
        <f>AA12</f>
        <v>0</v>
      </c>
      <c r="AB34" s="45">
        <f>AB12</f>
        <v>0</v>
      </c>
      <c r="AC34" s="46">
        <f t="shared" si="159"/>
        <v>0</v>
      </c>
      <c r="AD34" s="45">
        <f>AD12</f>
        <v>0</v>
      </c>
      <c r="AE34" s="45">
        <f>AE12</f>
        <v>0</v>
      </c>
      <c r="AF34" s="45">
        <f>AF12</f>
        <v>0</v>
      </c>
      <c r="AG34" s="45">
        <f>AG12</f>
        <v>0</v>
      </c>
      <c r="AH34" s="46">
        <f t="shared" si="161"/>
        <v>0</v>
      </c>
      <c r="AI34" s="45">
        <f>AI12</f>
        <v>0</v>
      </c>
      <c r="AJ34" s="45">
        <f>AJ12</f>
        <v>0</v>
      </c>
      <c r="AK34" s="45">
        <f>AK12</f>
        <v>0</v>
      </c>
      <c r="AL34" s="45">
        <f>AL12</f>
        <v>0</v>
      </c>
      <c r="AM34" s="46">
        <f t="shared" si="163"/>
        <v>0</v>
      </c>
      <c r="AN34" s="45">
        <f>AN12</f>
        <v>0</v>
      </c>
      <c r="AO34" s="45">
        <f>AO12</f>
        <v>0</v>
      </c>
      <c r="AP34" s="45">
        <f>AP12</f>
        <v>0</v>
      </c>
      <c r="AQ34" s="45">
        <f>AQ12</f>
        <v>0</v>
      </c>
      <c r="AR34" s="46">
        <f t="shared" si="165"/>
        <v>0</v>
      </c>
    </row>
    <row r="35" spans="1:44" x14ac:dyDescent="0.3">
      <c r="A35" s="126" t="s">
        <v>227</v>
      </c>
      <c r="B35" s="127"/>
      <c r="C35" s="128"/>
      <c r="D35" s="19">
        <v>2</v>
      </c>
      <c r="E35" s="58"/>
      <c r="F35" s="58"/>
      <c r="G35" s="58"/>
      <c r="H35" s="58"/>
      <c r="I35" s="46">
        <f t="shared" si="166"/>
        <v>0</v>
      </c>
      <c r="J35" s="58"/>
      <c r="K35" s="58"/>
      <c r="L35" s="58"/>
      <c r="M35" s="58"/>
      <c r="N35" s="46">
        <f t="shared" si="153"/>
        <v>0</v>
      </c>
      <c r="O35" s="58"/>
      <c r="P35" s="58"/>
      <c r="Q35" s="58"/>
      <c r="R35" s="58"/>
      <c r="S35" s="46">
        <f t="shared" si="155"/>
        <v>0</v>
      </c>
      <c r="T35" s="58"/>
      <c r="U35" s="58"/>
      <c r="V35" s="58"/>
      <c r="W35" s="58"/>
      <c r="X35" s="46">
        <f t="shared" si="157"/>
        <v>0</v>
      </c>
      <c r="Y35" s="58"/>
      <c r="Z35" s="58"/>
      <c r="AA35" s="58"/>
      <c r="AB35" s="58"/>
      <c r="AC35" s="46">
        <f t="shared" si="159"/>
        <v>0</v>
      </c>
      <c r="AD35" s="58"/>
      <c r="AE35" s="58"/>
      <c r="AF35" s="58"/>
      <c r="AG35" s="58"/>
      <c r="AH35" s="46">
        <f t="shared" si="161"/>
        <v>0</v>
      </c>
      <c r="AI35" s="58"/>
      <c r="AJ35" s="58"/>
      <c r="AK35" s="58"/>
      <c r="AL35" s="58"/>
      <c r="AM35" s="46">
        <f t="shared" si="163"/>
        <v>0</v>
      </c>
      <c r="AN35" s="58"/>
      <c r="AO35" s="58"/>
      <c r="AP35" s="58"/>
      <c r="AQ35" s="58"/>
      <c r="AR35" s="46">
        <f t="shared" si="165"/>
        <v>0</v>
      </c>
    </row>
    <row r="36" spans="1:44" x14ac:dyDescent="0.3">
      <c r="A36" s="92" t="s">
        <v>56</v>
      </c>
      <c r="B36" s="92"/>
      <c r="C36" s="92"/>
      <c r="D36" s="18">
        <v>3</v>
      </c>
      <c r="E36" s="45">
        <f>SUM(E37:E38)</f>
        <v>0</v>
      </c>
      <c r="F36" s="45">
        <f t="shared" ref="F36:H36" si="167">SUM(F37:F38)</f>
        <v>0</v>
      </c>
      <c r="G36" s="45">
        <f t="shared" si="167"/>
        <v>0</v>
      </c>
      <c r="H36" s="45">
        <f t="shared" si="167"/>
        <v>0</v>
      </c>
      <c r="I36" s="46">
        <f t="shared" si="166"/>
        <v>0</v>
      </c>
      <c r="J36" s="45">
        <f>SUM(J37:J38)</f>
        <v>0</v>
      </c>
      <c r="K36" s="45">
        <f t="shared" ref="K36:M36" si="168">SUM(K37:K38)</f>
        <v>0</v>
      </c>
      <c r="L36" s="45">
        <f t="shared" si="168"/>
        <v>0</v>
      </c>
      <c r="M36" s="45">
        <f t="shared" si="168"/>
        <v>0</v>
      </c>
      <c r="N36" s="45">
        <f t="shared" si="153"/>
        <v>0</v>
      </c>
      <c r="O36" s="45">
        <f>SUM(O37:O38)</f>
        <v>0</v>
      </c>
      <c r="P36" s="45">
        <f t="shared" ref="P36:R36" si="169">SUM(P37:P38)</f>
        <v>0</v>
      </c>
      <c r="Q36" s="45">
        <f t="shared" si="169"/>
        <v>0</v>
      </c>
      <c r="R36" s="45">
        <f t="shared" si="169"/>
        <v>0</v>
      </c>
      <c r="S36" s="45">
        <f t="shared" si="155"/>
        <v>0</v>
      </c>
      <c r="T36" s="45">
        <f>SUM(T37:T38)</f>
        <v>0</v>
      </c>
      <c r="U36" s="45">
        <f t="shared" ref="U36:W36" si="170">SUM(U37:U38)</f>
        <v>0</v>
      </c>
      <c r="V36" s="45">
        <f t="shared" si="170"/>
        <v>0</v>
      </c>
      <c r="W36" s="45">
        <f t="shared" si="170"/>
        <v>0</v>
      </c>
      <c r="X36" s="45">
        <f t="shared" si="157"/>
        <v>0</v>
      </c>
      <c r="Y36" s="45">
        <f>SUM(Y37:Y38)</f>
        <v>0</v>
      </c>
      <c r="Z36" s="45">
        <f t="shared" ref="Z36:AB36" si="171">SUM(Z37:Z38)</f>
        <v>0</v>
      </c>
      <c r="AA36" s="45">
        <f t="shared" si="171"/>
        <v>0</v>
      </c>
      <c r="AB36" s="45">
        <f t="shared" si="171"/>
        <v>0</v>
      </c>
      <c r="AC36" s="45">
        <f t="shared" si="159"/>
        <v>0</v>
      </c>
      <c r="AD36" s="45">
        <f>SUM(AD37:AD38)</f>
        <v>0</v>
      </c>
      <c r="AE36" s="45">
        <f t="shared" ref="AE36:AG36" si="172">SUM(AE37:AE38)</f>
        <v>0</v>
      </c>
      <c r="AF36" s="45">
        <f t="shared" si="172"/>
        <v>0</v>
      </c>
      <c r="AG36" s="45">
        <f t="shared" si="172"/>
        <v>0</v>
      </c>
      <c r="AH36" s="45">
        <f t="shared" si="161"/>
        <v>0</v>
      </c>
      <c r="AI36" s="45">
        <f>SUM(AI37:AI38)</f>
        <v>0</v>
      </c>
      <c r="AJ36" s="45">
        <f t="shared" ref="AJ36:AL36" si="173">SUM(AJ37:AJ38)</f>
        <v>0</v>
      </c>
      <c r="AK36" s="45">
        <f t="shared" si="173"/>
        <v>0</v>
      </c>
      <c r="AL36" s="45">
        <f t="shared" si="173"/>
        <v>0</v>
      </c>
      <c r="AM36" s="45">
        <f t="shared" si="163"/>
        <v>0</v>
      </c>
      <c r="AN36" s="45">
        <f>SUM(AN37:AN38)</f>
        <v>0</v>
      </c>
      <c r="AO36" s="45">
        <f t="shared" ref="AO36:AQ36" si="174">SUM(AO37:AO38)</f>
        <v>0</v>
      </c>
      <c r="AP36" s="45">
        <f t="shared" si="174"/>
        <v>0</v>
      </c>
      <c r="AQ36" s="45">
        <f t="shared" si="174"/>
        <v>0</v>
      </c>
      <c r="AR36" s="45">
        <f t="shared" si="165"/>
        <v>0</v>
      </c>
    </row>
    <row r="37" spans="1:44" x14ac:dyDescent="0.3">
      <c r="A37" s="92" t="s">
        <v>54</v>
      </c>
      <c r="B37" s="92"/>
      <c r="C37" s="92"/>
      <c r="D37" s="18" t="s">
        <v>216</v>
      </c>
      <c r="E37" s="58"/>
      <c r="F37" s="58"/>
      <c r="G37" s="58"/>
      <c r="H37" s="58"/>
      <c r="I37" s="46">
        <f t="shared" si="166"/>
        <v>0</v>
      </c>
      <c r="J37" s="58"/>
      <c r="K37" s="58"/>
      <c r="L37" s="58"/>
      <c r="M37" s="58"/>
      <c r="N37" s="45">
        <f t="shared" si="153"/>
        <v>0</v>
      </c>
      <c r="O37" s="58"/>
      <c r="P37" s="58"/>
      <c r="Q37" s="58"/>
      <c r="R37" s="58"/>
      <c r="S37" s="45">
        <f t="shared" si="155"/>
        <v>0</v>
      </c>
      <c r="T37" s="58"/>
      <c r="U37" s="58"/>
      <c r="V37" s="58"/>
      <c r="W37" s="58"/>
      <c r="X37" s="45">
        <f t="shared" si="157"/>
        <v>0</v>
      </c>
      <c r="Y37" s="58"/>
      <c r="Z37" s="58"/>
      <c r="AA37" s="58"/>
      <c r="AB37" s="58"/>
      <c r="AC37" s="45">
        <f t="shared" si="159"/>
        <v>0</v>
      </c>
      <c r="AD37" s="58"/>
      <c r="AE37" s="58"/>
      <c r="AF37" s="58"/>
      <c r="AG37" s="58"/>
      <c r="AH37" s="45">
        <f t="shared" si="161"/>
        <v>0</v>
      </c>
      <c r="AI37" s="58"/>
      <c r="AJ37" s="58"/>
      <c r="AK37" s="58"/>
      <c r="AL37" s="58"/>
      <c r="AM37" s="45">
        <f t="shared" si="163"/>
        <v>0</v>
      </c>
      <c r="AN37" s="58"/>
      <c r="AO37" s="58"/>
      <c r="AP37" s="58"/>
      <c r="AQ37" s="58"/>
      <c r="AR37" s="45">
        <f t="shared" si="165"/>
        <v>0</v>
      </c>
    </row>
    <row r="38" spans="1:44" x14ac:dyDescent="0.3">
      <c r="A38" s="97" t="s">
        <v>55</v>
      </c>
      <c r="B38" s="97"/>
      <c r="C38" s="97"/>
      <c r="D38" s="18" t="s">
        <v>125</v>
      </c>
      <c r="E38" s="58"/>
      <c r="F38" s="58"/>
      <c r="G38" s="58"/>
      <c r="H38" s="58"/>
      <c r="I38" s="46">
        <f t="shared" si="166"/>
        <v>0</v>
      </c>
      <c r="J38" s="58"/>
      <c r="K38" s="58"/>
      <c r="L38" s="58"/>
      <c r="M38" s="58"/>
      <c r="N38" s="45">
        <f t="shared" si="153"/>
        <v>0</v>
      </c>
      <c r="O38" s="58"/>
      <c r="P38" s="58"/>
      <c r="Q38" s="58"/>
      <c r="R38" s="58"/>
      <c r="S38" s="45">
        <f t="shared" si="155"/>
        <v>0</v>
      </c>
      <c r="T38" s="58"/>
      <c r="U38" s="58"/>
      <c r="V38" s="58"/>
      <c r="W38" s="58"/>
      <c r="X38" s="45">
        <f t="shared" si="157"/>
        <v>0</v>
      </c>
      <c r="Y38" s="58"/>
      <c r="Z38" s="58"/>
      <c r="AA38" s="58"/>
      <c r="AB38" s="58"/>
      <c r="AC38" s="45">
        <f t="shared" si="159"/>
        <v>0</v>
      </c>
      <c r="AD38" s="58"/>
      <c r="AE38" s="58"/>
      <c r="AF38" s="58"/>
      <c r="AG38" s="58"/>
      <c r="AH38" s="45">
        <f t="shared" si="161"/>
        <v>0</v>
      </c>
      <c r="AI38" s="58"/>
      <c r="AJ38" s="58"/>
      <c r="AK38" s="58"/>
      <c r="AL38" s="58"/>
      <c r="AM38" s="45">
        <f t="shared" si="163"/>
        <v>0</v>
      </c>
      <c r="AN38" s="58"/>
      <c r="AO38" s="58"/>
      <c r="AP38" s="58"/>
      <c r="AQ38" s="58"/>
      <c r="AR38" s="45">
        <f t="shared" si="165"/>
        <v>0</v>
      </c>
    </row>
    <row r="39" spans="1:44" x14ac:dyDescent="0.3">
      <c r="A39" s="98" t="s">
        <v>229</v>
      </c>
      <c r="B39" s="98"/>
      <c r="C39" s="98"/>
      <c r="D39" s="20">
        <v>4</v>
      </c>
      <c r="E39" s="45">
        <f>E32-E36+E35</f>
        <v>0</v>
      </c>
      <c r="F39" s="45">
        <f>F32-F36+F35</f>
        <v>0</v>
      </c>
      <c r="G39" s="45">
        <f t="shared" ref="G39:H39" si="175">G32-G36+G35</f>
        <v>0</v>
      </c>
      <c r="H39" s="45">
        <f t="shared" si="175"/>
        <v>0</v>
      </c>
      <c r="I39" s="46">
        <f t="shared" si="166"/>
        <v>0</v>
      </c>
      <c r="J39" s="45">
        <f>J32-J36+J35</f>
        <v>0</v>
      </c>
      <c r="K39" s="45">
        <f>K32-K36+K35</f>
        <v>0</v>
      </c>
      <c r="L39" s="45">
        <f t="shared" ref="L39:M39" si="176">L32-L36+L35</f>
        <v>0</v>
      </c>
      <c r="M39" s="45">
        <f t="shared" si="176"/>
        <v>0</v>
      </c>
      <c r="N39" s="45">
        <f t="shared" si="153"/>
        <v>0</v>
      </c>
      <c r="O39" s="45">
        <f>O32-O36+O35</f>
        <v>0</v>
      </c>
      <c r="P39" s="45">
        <f>P32-P36+P35</f>
        <v>0</v>
      </c>
      <c r="Q39" s="45">
        <f t="shared" ref="Q39:R39" si="177">Q32-Q36+Q35</f>
        <v>0</v>
      </c>
      <c r="R39" s="45">
        <f t="shared" si="177"/>
        <v>0</v>
      </c>
      <c r="S39" s="45">
        <f t="shared" si="155"/>
        <v>0</v>
      </c>
      <c r="T39" s="45">
        <f>T32-T36+T35</f>
        <v>0</v>
      </c>
      <c r="U39" s="45">
        <f>U32-U36+U35</f>
        <v>0</v>
      </c>
      <c r="V39" s="45">
        <f t="shared" ref="V39:W39" si="178">V32-V36+V35</f>
        <v>0</v>
      </c>
      <c r="W39" s="45">
        <f t="shared" si="178"/>
        <v>0</v>
      </c>
      <c r="X39" s="45">
        <f t="shared" si="157"/>
        <v>0</v>
      </c>
      <c r="Y39" s="45">
        <f>Y32-Y36+Y35</f>
        <v>0</v>
      </c>
      <c r="Z39" s="45">
        <f>Z32-Z36+Z35</f>
        <v>0</v>
      </c>
      <c r="AA39" s="45">
        <f t="shared" ref="AA39:AB39" si="179">AA32-AA36+AA35</f>
        <v>0</v>
      </c>
      <c r="AB39" s="45">
        <f t="shared" si="179"/>
        <v>0</v>
      </c>
      <c r="AC39" s="45">
        <f t="shared" si="159"/>
        <v>0</v>
      </c>
      <c r="AD39" s="45">
        <f>AD32-AD36+AD35</f>
        <v>0</v>
      </c>
      <c r="AE39" s="45">
        <f>AE32-AE36+AE35</f>
        <v>0</v>
      </c>
      <c r="AF39" s="45">
        <f t="shared" ref="AF39:AG39" si="180">AF32-AF36+AF35</f>
        <v>0</v>
      </c>
      <c r="AG39" s="45">
        <f t="shared" si="180"/>
        <v>0</v>
      </c>
      <c r="AH39" s="45">
        <f t="shared" si="161"/>
        <v>0</v>
      </c>
      <c r="AI39" s="45">
        <f>AI32-AI36+AI35</f>
        <v>0</v>
      </c>
      <c r="AJ39" s="45">
        <f>AJ32-AJ36+AJ35</f>
        <v>0</v>
      </c>
      <c r="AK39" s="45">
        <f t="shared" ref="AK39:AL39" si="181">AK32-AK36+AK35</f>
        <v>0</v>
      </c>
      <c r="AL39" s="45">
        <f t="shared" si="181"/>
        <v>0</v>
      </c>
      <c r="AM39" s="45">
        <f t="shared" si="163"/>
        <v>0</v>
      </c>
      <c r="AN39" s="45">
        <f>AN32-AN36+AN35</f>
        <v>0</v>
      </c>
      <c r="AO39" s="45">
        <f>AO32-AO36+AO35</f>
        <v>0</v>
      </c>
      <c r="AP39" s="45">
        <f t="shared" ref="AP39:AQ39" si="182">AP32-AP36+AP35</f>
        <v>0</v>
      </c>
      <c r="AQ39" s="45">
        <f t="shared" si="182"/>
        <v>0</v>
      </c>
      <c r="AR39" s="45">
        <f t="shared" si="165"/>
        <v>0</v>
      </c>
    </row>
    <row r="40" spans="1:44" x14ac:dyDescent="0.3">
      <c r="A40" s="99" t="s">
        <v>228</v>
      </c>
      <c r="B40" s="100"/>
      <c r="C40" s="101"/>
      <c r="D40" s="20">
        <v>5</v>
      </c>
      <c r="E40" s="58"/>
      <c r="F40" s="58"/>
      <c r="G40" s="58"/>
      <c r="H40" s="58"/>
      <c r="I40" s="45">
        <f t="shared" si="166"/>
        <v>0</v>
      </c>
      <c r="J40" s="58"/>
      <c r="K40" s="58"/>
      <c r="L40" s="58"/>
      <c r="M40" s="58"/>
      <c r="N40" s="45">
        <f t="shared" si="153"/>
        <v>0</v>
      </c>
      <c r="O40" s="58"/>
      <c r="P40" s="58"/>
      <c r="Q40" s="58"/>
      <c r="R40" s="58"/>
      <c r="S40" s="45">
        <f t="shared" si="155"/>
        <v>0</v>
      </c>
      <c r="T40" s="58"/>
      <c r="U40" s="58"/>
      <c r="V40" s="58"/>
      <c r="W40" s="58"/>
      <c r="X40" s="45">
        <f t="shared" si="157"/>
        <v>0</v>
      </c>
      <c r="Y40" s="58"/>
      <c r="Z40" s="58"/>
      <c r="AA40" s="58"/>
      <c r="AB40" s="58"/>
      <c r="AC40" s="45">
        <f t="shared" si="159"/>
        <v>0</v>
      </c>
      <c r="AD40" s="58"/>
      <c r="AE40" s="58"/>
      <c r="AF40" s="58"/>
      <c r="AG40" s="58"/>
      <c r="AH40" s="45">
        <f t="shared" si="161"/>
        <v>0</v>
      </c>
      <c r="AI40" s="58"/>
      <c r="AJ40" s="58"/>
      <c r="AK40" s="58"/>
      <c r="AL40" s="58"/>
      <c r="AM40" s="45">
        <f t="shared" si="163"/>
        <v>0</v>
      </c>
      <c r="AN40" s="58"/>
      <c r="AO40" s="58"/>
      <c r="AP40" s="58"/>
      <c r="AQ40" s="58"/>
      <c r="AR40" s="45">
        <f t="shared" si="165"/>
        <v>0</v>
      </c>
    </row>
    <row r="41" spans="1:44" x14ac:dyDescent="0.3">
      <c r="A41" s="92" t="s">
        <v>65</v>
      </c>
      <c r="B41" s="92"/>
      <c r="C41" s="92"/>
      <c r="D41" s="20">
        <v>6</v>
      </c>
      <c r="E41" s="45">
        <f>E13</f>
        <v>0</v>
      </c>
      <c r="F41" s="45">
        <f>F13</f>
        <v>0</v>
      </c>
      <c r="G41" s="45">
        <f>G13</f>
        <v>0</v>
      </c>
      <c r="H41" s="45">
        <f>H13</f>
        <v>0</v>
      </c>
      <c r="I41" s="45">
        <f t="shared" si="166"/>
        <v>0</v>
      </c>
      <c r="J41" s="45">
        <f>J13</f>
        <v>0</v>
      </c>
      <c r="K41" s="45">
        <f>K13</f>
        <v>0</v>
      </c>
      <c r="L41" s="45">
        <f>L13</f>
        <v>0</v>
      </c>
      <c r="M41" s="45">
        <f>M13</f>
        <v>0</v>
      </c>
      <c r="N41" s="45">
        <f t="shared" si="153"/>
        <v>0</v>
      </c>
      <c r="O41" s="45">
        <f>O13</f>
        <v>0</v>
      </c>
      <c r="P41" s="45">
        <f>P13</f>
        <v>0</v>
      </c>
      <c r="Q41" s="45">
        <f>Q13</f>
        <v>0</v>
      </c>
      <c r="R41" s="45">
        <f>R13</f>
        <v>0</v>
      </c>
      <c r="S41" s="45">
        <f t="shared" si="155"/>
        <v>0</v>
      </c>
      <c r="T41" s="45">
        <f>T13</f>
        <v>0</v>
      </c>
      <c r="U41" s="45">
        <f>U13</f>
        <v>0</v>
      </c>
      <c r="V41" s="45">
        <f>V13</f>
        <v>0</v>
      </c>
      <c r="W41" s="45">
        <f>W13</f>
        <v>0</v>
      </c>
      <c r="X41" s="45">
        <f t="shared" si="157"/>
        <v>0</v>
      </c>
      <c r="Y41" s="45">
        <f>Y13</f>
        <v>0</v>
      </c>
      <c r="Z41" s="45">
        <f>Z13</f>
        <v>0</v>
      </c>
      <c r="AA41" s="45">
        <f>AA13</f>
        <v>0</v>
      </c>
      <c r="AB41" s="45">
        <f>AB13</f>
        <v>0</v>
      </c>
      <c r="AC41" s="45">
        <f t="shared" si="159"/>
        <v>0</v>
      </c>
      <c r="AD41" s="45">
        <f>AD13</f>
        <v>0</v>
      </c>
      <c r="AE41" s="45">
        <f>AE13</f>
        <v>0</v>
      </c>
      <c r="AF41" s="45">
        <f>AF13</f>
        <v>0</v>
      </c>
      <c r="AG41" s="45">
        <f>AG13</f>
        <v>0</v>
      </c>
      <c r="AH41" s="45">
        <f t="shared" si="161"/>
        <v>0</v>
      </c>
      <c r="AI41" s="45">
        <f>AI13</f>
        <v>0</v>
      </c>
      <c r="AJ41" s="45">
        <f>AJ13</f>
        <v>0</v>
      </c>
      <c r="AK41" s="45">
        <f>AK13</f>
        <v>0</v>
      </c>
      <c r="AL41" s="45">
        <f>AL13</f>
        <v>0</v>
      </c>
      <c r="AM41" s="45">
        <f t="shared" si="163"/>
        <v>0</v>
      </c>
      <c r="AN41" s="45">
        <f>AN13</f>
        <v>0</v>
      </c>
      <c r="AO41" s="45">
        <f>AO13</f>
        <v>0</v>
      </c>
      <c r="AP41" s="45">
        <f>AP13</f>
        <v>0</v>
      </c>
      <c r="AQ41" s="45">
        <f>AQ13</f>
        <v>0</v>
      </c>
      <c r="AR41" s="45">
        <f t="shared" si="165"/>
        <v>0</v>
      </c>
    </row>
    <row r="42" spans="1:44" x14ac:dyDescent="0.3">
      <c r="A42" s="99" t="s">
        <v>66</v>
      </c>
      <c r="B42" s="100"/>
      <c r="C42" s="101"/>
      <c r="D42" s="20">
        <v>7</v>
      </c>
      <c r="E42" s="58"/>
      <c r="F42" s="58"/>
      <c r="G42" s="58"/>
      <c r="H42" s="58"/>
      <c r="I42" s="45">
        <f t="shared" si="166"/>
        <v>0</v>
      </c>
      <c r="J42" s="58"/>
      <c r="K42" s="58"/>
      <c r="L42" s="58"/>
      <c r="M42" s="58"/>
      <c r="N42" s="45">
        <f t="shared" si="153"/>
        <v>0</v>
      </c>
      <c r="O42" s="58"/>
      <c r="P42" s="58"/>
      <c r="Q42" s="58"/>
      <c r="R42" s="58"/>
      <c r="S42" s="45">
        <f t="shared" si="155"/>
        <v>0</v>
      </c>
      <c r="T42" s="58"/>
      <c r="U42" s="58"/>
      <c r="V42" s="58"/>
      <c r="W42" s="58"/>
      <c r="X42" s="45">
        <f t="shared" si="157"/>
        <v>0</v>
      </c>
      <c r="Y42" s="58"/>
      <c r="Z42" s="58"/>
      <c r="AA42" s="58"/>
      <c r="AB42" s="58"/>
      <c r="AC42" s="45">
        <f t="shared" si="159"/>
        <v>0</v>
      </c>
      <c r="AD42" s="58"/>
      <c r="AE42" s="58"/>
      <c r="AF42" s="58"/>
      <c r="AG42" s="58"/>
      <c r="AH42" s="45">
        <f t="shared" si="161"/>
        <v>0</v>
      </c>
      <c r="AI42" s="58"/>
      <c r="AJ42" s="58"/>
      <c r="AK42" s="58"/>
      <c r="AL42" s="58"/>
      <c r="AM42" s="45">
        <f t="shared" si="163"/>
        <v>0</v>
      </c>
      <c r="AN42" s="58"/>
      <c r="AO42" s="58"/>
      <c r="AP42" s="58"/>
      <c r="AQ42" s="58"/>
      <c r="AR42" s="45">
        <f t="shared" si="165"/>
        <v>0</v>
      </c>
    </row>
    <row r="43" spans="1:44" x14ac:dyDescent="0.3">
      <c r="A43" s="92" t="s">
        <v>57</v>
      </c>
      <c r="B43" s="92"/>
      <c r="C43" s="92"/>
      <c r="D43" s="20">
        <v>8</v>
      </c>
      <c r="E43" s="58"/>
      <c r="F43" s="58"/>
      <c r="G43" s="58"/>
      <c r="H43" s="58"/>
      <c r="I43" s="45">
        <f t="shared" si="166"/>
        <v>0</v>
      </c>
      <c r="J43" s="58"/>
      <c r="K43" s="58"/>
      <c r="L43" s="58"/>
      <c r="M43" s="58"/>
      <c r="N43" s="45">
        <f t="shared" si="153"/>
        <v>0</v>
      </c>
      <c r="O43" s="58"/>
      <c r="P43" s="58"/>
      <c r="Q43" s="58"/>
      <c r="R43" s="58"/>
      <c r="S43" s="45">
        <f t="shared" si="155"/>
        <v>0</v>
      </c>
      <c r="T43" s="58"/>
      <c r="U43" s="58"/>
      <c r="V43" s="58"/>
      <c r="W43" s="58"/>
      <c r="X43" s="45">
        <f t="shared" si="157"/>
        <v>0</v>
      </c>
      <c r="Y43" s="58"/>
      <c r="Z43" s="58"/>
      <c r="AA43" s="58"/>
      <c r="AB43" s="58"/>
      <c r="AC43" s="45">
        <f t="shared" si="159"/>
        <v>0</v>
      </c>
      <c r="AD43" s="58"/>
      <c r="AE43" s="58"/>
      <c r="AF43" s="58"/>
      <c r="AG43" s="58"/>
      <c r="AH43" s="45">
        <f t="shared" si="161"/>
        <v>0</v>
      </c>
      <c r="AI43" s="58"/>
      <c r="AJ43" s="58"/>
      <c r="AK43" s="58"/>
      <c r="AL43" s="58"/>
      <c r="AM43" s="45">
        <f t="shared" si="163"/>
        <v>0</v>
      </c>
      <c r="AN43" s="58"/>
      <c r="AO43" s="58"/>
      <c r="AP43" s="58"/>
      <c r="AQ43" s="58"/>
      <c r="AR43" s="45">
        <f t="shared" si="165"/>
        <v>0</v>
      </c>
    </row>
    <row r="44" spans="1:44" x14ac:dyDescent="0.3">
      <c r="A44" s="102" t="s">
        <v>3</v>
      </c>
      <c r="B44" s="102"/>
      <c r="C44" s="102"/>
      <c r="D44" s="20">
        <v>9</v>
      </c>
      <c r="E44" s="58"/>
      <c r="F44" s="58"/>
      <c r="G44" s="58"/>
      <c r="H44" s="58"/>
      <c r="I44" s="47">
        <f t="shared" si="166"/>
        <v>0</v>
      </c>
      <c r="J44" s="58"/>
      <c r="K44" s="58"/>
      <c r="L44" s="58"/>
      <c r="M44" s="58"/>
      <c r="N44" s="47">
        <f t="shared" si="153"/>
        <v>0</v>
      </c>
      <c r="O44" s="58"/>
      <c r="P44" s="58"/>
      <c r="Q44" s="58"/>
      <c r="R44" s="58"/>
      <c r="S44" s="47">
        <f t="shared" si="155"/>
        <v>0</v>
      </c>
      <c r="T44" s="58"/>
      <c r="U44" s="58"/>
      <c r="V44" s="58"/>
      <c r="W44" s="58"/>
      <c r="X44" s="45">
        <f t="shared" si="157"/>
        <v>0</v>
      </c>
      <c r="Y44" s="58"/>
      <c r="Z44" s="58"/>
      <c r="AA44" s="58"/>
      <c r="AB44" s="58"/>
      <c r="AC44" s="45">
        <f t="shared" si="159"/>
        <v>0</v>
      </c>
      <c r="AD44" s="58"/>
      <c r="AE44" s="58"/>
      <c r="AF44" s="58"/>
      <c r="AG44" s="58"/>
      <c r="AH44" s="45">
        <f t="shared" si="161"/>
        <v>0</v>
      </c>
      <c r="AI44" s="58"/>
      <c r="AJ44" s="58"/>
      <c r="AK44" s="58"/>
      <c r="AL44" s="58"/>
      <c r="AM44" s="45">
        <f t="shared" si="163"/>
        <v>0</v>
      </c>
      <c r="AN44" s="58"/>
      <c r="AO44" s="58"/>
      <c r="AP44" s="58"/>
      <c r="AQ44" s="58"/>
      <c r="AR44" s="45">
        <f t="shared" si="165"/>
        <v>0</v>
      </c>
    </row>
    <row r="45" spans="1:44" x14ac:dyDescent="0.3">
      <c r="A45" s="96" t="s">
        <v>4</v>
      </c>
      <c r="B45" s="96"/>
      <c r="C45" s="96"/>
      <c r="D45" s="20">
        <v>10</v>
      </c>
      <c r="E45" s="58"/>
      <c r="F45" s="58"/>
      <c r="G45" s="58"/>
      <c r="H45" s="58"/>
      <c r="I45" s="45">
        <f t="shared" si="166"/>
        <v>0</v>
      </c>
      <c r="J45" s="58"/>
      <c r="K45" s="58"/>
      <c r="L45" s="58"/>
      <c r="M45" s="58"/>
      <c r="N45" s="45">
        <f t="shared" si="153"/>
        <v>0</v>
      </c>
      <c r="O45" s="58"/>
      <c r="P45" s="58"/>
      <c r="Q45" s="58"/>
      <c r="R45" s="58"/>
      <c r="S45" s="45">
        <f t="shared" si="155"/>
        <v>0</v>
      </c>
      <c r="T45" s="58"/>
      <c r="U45" s="58"/>
      <c r="V45" s="58"/>
      <c r="W45" s="58"/>
      <c r="X45" s="45">
        <f t="shared" si="157"/>
        <v>0</v>
      </c>
      <c r="Y45" s="58"/>
      <c r="Z45" s="58"/>
      <c r="AA45" s="58"/>
      <c r="AB45" s="58"/>
      <c r="AC45" s="45">
        <f t="shared" si="159"/>
        <v>0</v>
      </c>
      <c r="AD45" s="58"/>
      <c r="AE45" s="58"/>
      <c r="AF45" s="58"/>
      <c r="AG45" s="58"/>
      <c r="AH45" s="45">
        <f t="shared" si="161"/>
        <v>0</v>
      </c>
      <c r="AI45" s="58"/>
      <c r="AJ45" s="58"/>
      <c r="AK45" s="58"/>
      <c r="AL45" s="58"/>
      <c r="AM45" s="45">
        <f t="shared" si="163"/>
        <v>0</v>
      </c>
      <c r="AN45" s="58"/>
      <c r="AO45" s="58"/>
      <c r="AP45" s="58"/>
      <c r="AQ45" s="58"/>
      <c r="AR45" s="45">
        <f t="shared" si="165"/>
        <v>0</v>
      </c>
    </row>
    <row r="46" spans="1:44" x14ac:dyDescent="0.3">
      <c r="A46" s="96" t="s">
        <v>58</v>
      </c>
      <c r="B46" s="96"/>
      <c r="C46" s="96"/>
      <c r="D46" s="20">
        <v>11</v>
      </c>
      <c r="E46" s="58"/>
      <c r="F46" s="58"/>
      <c r="G46" s="58"/>
      <c r="H46" s="58"/>
      <c r="I46" s="45">
        <f t="shared" si="166"/>
        <v>0</v>
      </c>
      <c r="J46" s="58"/>
      <c r="K46" s="58"/>
      <c r="L46" s="58"/>
      <c r="M46" s="58"/>
      <c r="N46" s="45">
        <f t="shared" si="153"/>
        <v>0</v>
      </c>
      <c r="O46" s="58"/>
      <c r="P46" s="58"/>
      <c r="Q46" s="58"/>
      <c r="R46" s="58"/>
      <c r="S46" s="45">
        <f t="shared" si="155"/>
        <v>0</v>
      </c>
      <c r="T46" s="58"/>
      <c r="U46" s="58"/>
      <c r="V46" s="58"/>
      <c r="W46" s="58"/>
      <c r="X46" s="45">
        <f t="shared" si="157"/>
        <v>0</v>
      </c>
      <c r="Y46" s="58"/>
      <c r="Z46" s="58"/>
      <c r="AA46" s="58"/>
      <c r="AB46" s="58"/>
      <c r="AC46" s="45">
        <f t="shared" si="159"/>
        <v>0</v>
      </c>
      <c r="AD46" s="58"/>
      <c r="AE46" s="58"/>
      <c r="AF46" s="58"/>
      <c r="AG46" s="58"/>
      <c r="AH46" s="45">
        <f t="shared" si="161"/>
        <v>0</v>
      </c>
      <c r="AI46" s="58"/>
      <c r="AJ46" s="58"/>
      <c r="AK46" s="58"/>
      <c r="AL46" s="58"/>
      <c r="AM46" s="45">
        <f t="shared" si="163"/>
        <v>0</v>
      </c>
      <c r="AN46" s="58"/>
      <c r="AO46" s="58"/>
      <c r="AP46" s="58"/>
      <c r="AQ46" s="58"/>
      <c r="AR46" s="45">
        <f t="shared" si="165"/>
        <v>0</v>
      </c>
    </row>
    <row r="47" spans="1:44" x14ac:dyDescent="0.3">
      <c r="A47" s="96" t="s">
        <v>59</v>
      </c>
      <c r="B47" s="96"/>
      <c r="C47" s="96"/>
      <c r="D47" s="20">
        <v>12</v>
      </c>
      <c r="E47" s="58"/>
      <c r="F47" s="58"/>
      <c r="G47" s="58"/>
      <c r="H47" s="58"/>
      <c r="I47" s="45">
        <f t="shared" si="166"/>
        <v>0</v>
      </c>
      <c r="J47" s="58"/>
      <c r="K47" s="58"/>
      <c r="L47" s="58"/>
      <c r="M47" s="58"/>
      <c r="N47" s="45">
        <f t="shared" si="153"/>
        <v>0</v>
      </c>
      <c r="O47" s="58"/>
      <c r="P47" s="58"/>
      <c r="Q47" s="58"/>
      <c r="R47" s="58"/>
      <c r="S47" s="45">
        <f t="shared" si="155"/>
        <v>0</v>
      </c>
      <c r="T47" s="58"/>
      <c r="U47" s="58"/>
      <c r="V47" s="58"/>
      <c r="W47" s="58"/>
      <c r="X47" s="45">
        <f t="shared" si="157"/>
        <v>0</v>
      </c>
      <c r="Y47" s="58"/>
      <c r="Z47" s="58"/>
      <c r="AA47" s="58"/>
      <c r="AB47" s="58"/>
      <c r="AC47" s="45">
        <f t="shared" si="159"/>
        <v>0</v>
      </c>
      <c r="AD47" s="58"/>
      <c r="AE47" s="58"/>
      <c r="AF47" s="58"/>
      <c r="AG47" s="58"/>
      <c r="AH47" s="45">
        <f t="shared" si="161"/>
        <v>0</v>
      </c>
      <c r="AI47" s="58"/>
      <c r="AJ47" s="58"/>
      <c r="AK47" s="58"/>
      <c r="AL47" s="58"/>
      <c r="AM47" s="45">
        <f t="shared" si="163"/>
        <v>0</v>
      </c>
      <c r="AN47" s="58"/>
      <c r="AO47" s="58"/>
      <c r="AP47" s="58"/>
      <c r="AQ47" s="58"/>
      <c r="AR47" s="45">
        <f t="shared" si="165"/>
        <v>0</v>
      </c>
    </row>
    <row r="48" spans="1:44" x14ac:dyDescent="0.3">
      <c r="A48" s="96" t="s">
        <v>60</v>
      </c>
      <c r="B48" s="96"/>
      <c r="C48" s="96"/>
      <c r="D48" s="20">
        <v>13</v>
      </c>
      <c r="E48" s="58"/>
      <c r="F48" s="58"/>
      <c r="G48" s="58"/>
      <c r="H48" s="58"/>
      <c r="I48" s="45">
        <f t="shared" si="166"/>
        <v>0</v>
      </c>
      <c r="J48" s="58"/>
      <c r="K48" s="58"/>
      <c r="L48" s="58"/>
      <c r="M48" s="58"/>
      <c r="N48" s="45">
        <f t="shared" si="153"/>
        <v>0</v>
      </c>
      <c r="O48" s="58"/>
      <c r="P48" s="58"/>
      <c r="Q48" s="58"/>
      <c r="R48" s="58"/>
      <c r="S48" s="45">
        <f t="shared" si="155"/>
        <v>0</v>
      </c>
      <c r="T48" s="58"/>
      <c r="U48" s="58"/>
      <c r="V48" s="58"/>
      <c r="W48" s="58"/>
      <c r="X48" s="45">
        <f t="shared" si="157"/>
        <v>0</v>
      </c>
      <c r="Y48" s="58"/>
      <c r="Z48" s="58"/>
      <c r="AA48" s="58"/>
      <c r="AB48" s="58"/>
      <c r="AC48" s="45">
        <f t="shared" si="159"/>
        <v>0</v>
      </c>
      <c r="AD48" s="58"/>
      <c r="AE48" s="58"/>
      <c r="AF48" s="58"/>
      <c r="AG48" s="58"/>
      <c r="AH48" s="45">
        <f t="shared" si="161"/>
        <v>0</v>
      </c>
      <c r="AI48" s="58"/>
      <c r="AJ48" s="58"/>
      <c r="AK48" s="58"/>
      <c r="AL48" s="58"/>
      <c r="AM48" s="45">
        <f t="shared" si="163"/>
        <v>0</v>
      </c>
      <c r="AN48" s="58"/>
      <c r="AO48" s="58"/>
      <c r="AP48" s="58"/>
      <c r="AQ48" s="58"/>
      <c r="AR48" s="45">
        <f t="shared" si="165"/>
        <v>0</v>
      </c>
    </row>
    <row r="49" spans="1:44" x14ac:dyDescent="0.3">
      <c r="A49" s="98" t="s">
        <v>230</v>
      </c>
      <c r="B49" s="98"/>
      <c r="C49" s="98"/>
      <c r="D49" s="20">
        <v>14</v>
      </c>
      <c r="E49" s="45">
        <f>SUM(E40:E48)</f>
        <v>0</v>
      </c>
      <c r="F49" s="45">
        <f t="shared" ref="F49:H49" si="183">SUM(F40:F48)</f>
        <v>0</v>
      </c>
      <c r="G49" s="45">
        <f t="shared" si="183"/>
        <v>0</v>
      </c>
      <c r="H49" s="45">
        <f t="shared" si="183"/>
        <v>0</v>
      </c>
      <c r="I49" s="45">
        <f t="shared" si="166"/>
        <v>0</v>
      </c>
      <c r="J49" s="45">
        <f>SUM(J40:J48)</f>
        <v>0</v>
      </c>
      <c r="K49" s="45">
        <f t="shared" ref="K49:M49" si="184">SUM(K40:K48)</f>
        <v>0</v>
      </c>
      <c r="L49" s="45">
        <f t="shared" si="184"/>
        <v>0</v>
      </c>
      <c r="M49" s="45">
        <f t="shared" si="184"/>
        <v>0</v>
      </c>
      <c r="N49" s="45">
        <f t="shared" si="153"/>
        <v>0</v>
      </c>
      <c r="O49" s="45">
        <f>SUM(O40:O48)</f>
        <v>0</v>
      </c>
      <c r="P49" s="45">
        <f t="shared" ref="P49:R49" si="185">SUM(P40:P48)</f>
        <v>0</v>
      </c>
      <c r="Q49" s="45">
        <f t="shared" si="185"/>
        <v>0</v>
      </c>
      <c r="R49" s="45">
        <f t="shared" si="185"/>
        <v>0</v>
      </c>
      <c r="S49" s="45">
        <f t="shared" si="155"/>
        <v>0</v>
      </c>
      <c r="T49" s="45">
        <f>SUM(T40:T48)</f>
        <v>0</v>
      </c>
      <c r="U49" s="45">
        <f t="shared" ref="U49:W49" si="186">SUM(U40:U48)</f>
        <v>0</v>
      </c>
      <c r="V49" s="45">
        <f t="shared" si="186"/>
        <v>0</v>
      </c>
      <c r="W49" s="45">
        <f t="shared" si="186"/>
        <v>0</v>
      </c>
      <c r="X49" s="45">
        <f t="shared" si="157"/>
        <v>0</v>
      </c>
      <c r="Y49" s="45">
        <f>SUM(Y40:Y48)</f>
        <v>0</v>
      </c>
      <c r="Z49" s="45">
        <f t="shared" ref="Z49:AB49" si="187">SUM(Z40:Z48)</f>
        <v>0</v>
      </c>
      <c r="AA49" s="45">
        <f t="shared" si="187"/>
        <v>0</v>
      </c>
      <c r="AB49" s="45">
        <f t="shared" si="187"/>
        <v>0</v>
      </c>
      <c r="AC49" s="45">
        <f t="shared" si="159"/>
        <v>0</v>
      </c>
      <c r="AD49" s="45">
        <f>SUM(AD40:AD48)</f>
        <v>0</v>
      </c>
      <c r="AE49" s="45">
        <f t="shared" ref="AE49:AG49" si="188">SUM(AE40:AE48)</f>
        <v>0</v>
      </c>
      <c r="AF49" s="45">
        <f t="shared" si="188"/>
        <v>0</v>
      </c>
      <c r="AG49" s="45">
        <f t="shared" si="188"/>
        <v>0</v>
      </c>
      <c r="AH49" s="45">
        <f t="shared" si="161"/>
        <v>0</v>
      </c>
      <c r="AI49" s="45">
        <f>SUM(AI40:AI48)</f>
        <v>0</v>
      </c>
      <c r="AJ49" s="45">
        <f t="shared" ref="AJ49:AL49" si="189">SUM(AJ40:AJ48)</f>
        <v>0</v>
      </c>
      <c r="AK49" s="45">
        <f t="shared" si="189"/>
        <v>0</v>
      </c>
      <c r="AL49" s="45">
        <f t="shared" si="189"/>
        <v>0</v>
      </c>
      <c r="AM49" s="45">
        <f t="shared" si="163"/>
        <v>0</v>
      </c>
      <c r="AN49" s="45">
        <f>SUM(AN40:AN48)</f>
        <v>0</v>
      </c>
      <c r="AO49" s="45">
        <f t="shared" ref="AO49:AQ49" si="190">SUM(AO40:AO48)</f>
        <v>0</v>
      </c>
      <c r="AP49" s="45">
        <f t="shared" si="190"/>
        <v>0</v>
      </c>
      <c r="AQ49" s="45">
        <f t="shared" si="190"/>
        <v>0</v>
      </c>
      <c r="AR49" s="45">
        <f t="shared" si="165"/>
        <v>0</v>
      </c>
    </row>
    <row r="50" spans="1:44" x14ac:dyDescent="0.3">
      <c r="A50" s="102" t="s">
        <v>145</v>
      </c>
      <c r="B50" s="102"/>
      <c r="C50" s="102"/>
      <c r="D50" s="20">
        <v>15</v>
      </c>
      <c r="E50" s="58"/>
      <c r="F50" s="58"/>
      <c r="G50" s="58"/>
      <c r="H50" s="58"/>
      <c r="I50" s="45">
        <f t="shared" si="166"/>
        <v>0</v>
      </c>
      <c r="J50" s="58"/>
      <c r="K50" s="58"/>
      <c r="L50" s="58"/>
      <c r="M50" s="58"/>
      <c r="N50" s="45">
        <f t="shared" si="153"/>
        <v>0</v>
      </c>
      <c r="O50" s="58"/>
      <c r="P50" s="58"/>
      <c r="Q50" s="58"/>
      <c r="R50" s="58"/>
      <c r="S50" s="45">
        <f t="shared" si="155"/>
        <v>0</v>
      </c>
      <c r="T50" s="58"/>
      <c r="U50" s="58"/>
      <c r="V50" s="58"/>
      <c r="W50" s="58"/>
      <c r="X50" s="45">
        <f t="shared" si="157"/>
        <v>0</v>
      </c>
      <c r="Y50" s="58"/>
      <c r="Z50" s="58"/>
      <c r="AA50" s="58"/>
      <c r="AB50" s="58"/>
      <c r="AC50" s="45">
        <f t="shared" si="159"/>
        <v>0</v>
      </c>
      <c r="AD50" s="58"/>
      <c r="AE50" s="58"/>
      <c r="AF50" s="58"/>
      <c r="AG50" s="58"/>
      <c r="AH50" s="45">
        <f t="shared" si="161"/>
        <v>0</v>
      </c>
      <c r="AI50" s="58"/>
      <c r="AJ50" s="58"/>
      <c r="AK50" s="58"/>
      <c r="AL50" s="58"/>
      <c r="AM50" s="45">
        <f t="shared" si="163"/>
        <v>0</v>
      </c>
      <c r="AN50" s="58"/>
      <c r="AO50" s="58"/>
      <c r="AP50" s="58"/>
      <c r="AQ50" s="58"/>
      <c r="AR50" s="45">
        <f t="shared" si="165"/>
        <v>0</v>
      </c>
    </row>
    <row r="51" spans="1:44" x14ac:dyDescent="0.3">
      <c r="A51" s="102" t="s">
        <v>224</v>
      </c>
      <c r="B51" s="102"/>
      <c r="C51" s="102"/>
      <c r="D51" s="20">
        <v>16</v>
      </c>
      <c r="E51" s="45">
        <f>E25</f>
        <v>0</v>
      </c>
      <c r="F51" s="45">
        <f>F25</f>
        <v>0</v>
      </c>
      <c r="G51" s="45">
        <f>G25</f>
        <v>0</v>
      </c>
      <c r="H51" s="45">
        <f>H25</f>
        <v>0</v>
      </c>
      <c r="I51" s="45">
        <f t="shared" si="166"/>
        <v>0</v>
      </c>
      <c r="J51" s="45">
        <f>J25</f>
        <v>0</v>
      </c>
      <c r="K51" s="45">
        <f>K25</f>
        <v>0</v>
      </c>
      <c r="L51" s="45">
        <f>L25</f>
        <v>0</v>
      </c>
      <c r="M51" s="45">
        <f>M25</f>
        <v>0</v>
      </c>
      <c r="N51" s="45">
        <f t="shared" si="153"/>
        <v>0</v>
      </c>
      <c r="O51" s="45">
        <f>O25</f>
        <v>0</v>
      </c>
      <c r="P51" s="45">
        <f>P25</f>
        <v>0</v>
      </c>
      <c r="Q51" s="45">
        <f>Q25</f>
        <v>0</v>
      </c>
      <c r="R51" s="45">
        <f>R25</f>
        <v>0</v>
      </c>
      <c r="S51" s="45">
        <f t="shared" si="155"/>
        <v>0</v>
      </c>
      <c r="T51" s="45">
        <f>T25</f>
        <v>0</v>
      </c>
      <c r="U51" s="45">
        <f>U25</f>
        <v>0</v>
      </c>
      <c r="V51" s="45">
        <f>V25</f>
        <v>0</v>
      </c>
      <c r="W51" s="45">
        <f>W25</f>
        <v>0</v>
      </c>
      <c r="X51" s="45">
        <f t="shared" si="157"/>
        <v>0</v>
      </c>
      <c r="Y51" s="45">
        <f>Y25</f>
        <v>0</v>
      </c>
      <c r="Z51" s="45">
        <f>Z25</f>
        <v>0</v>
      </c>
      <c r="AA51" s="45">
        <f>AA25</f>
        <v>0</v>
      </c>
      <c r="AB51" s="45">
        <f>AB25</f>
        <v>0</v>
      </c>
      <c r="AC51" s="45">
        <f t="shared" si="159"/>
        <v>0</v>
      </c>
      <c r="AD51" s="45">
        <f>AD25</f>
        <v>0</v>
      </c>
      <c r="AE51" s="45">
        <f>AE25</f>
        <v>0</v>
      </c>
      <c r="AF51" s="45">
        <f>AF25</f>
        <v>0</v>
      </c>
      <c r="AG51" s="45">
        <f>AG25</f>
        <v>0</v>
      </c>
      <c r="AH51" s="45">
        <f t="shared" si="161"/>
        <v>0</v>
      </c>
      <c r="AI51" s="45">
        <f>AI25</f>
        <v>0</v>
      </c>
      <c r="AJ51" s="45">
        <f>AJ25</f>
        <v>0</v>
      </c>
      <c r="AK51" s="45">
        <f>AK25</f>
        <v>0</v>
      </c>
      <c r="AL51" s="45">
        <f>AL25</f>
        <v>0</v>
      </c>
      <c r="AM51" s="45">
        <f t="shared" si="163"/>
        <v>0</v>
      </c>
      <c r="AN51" s="45">
        <f>AN25</f>
        <v>0</v>
      </c>
      <c r="AO51" s="45">
        <f>AO25</f>
        <v>0</v>
      </c>
      <c r="AP51" s="45">
        <f>AP25</f>
        <v>0</v>
      </c>
      <c r="AQ51" s="45">
        <f>AQ25</f>
        <v>0</v>
      </c>
      <c r="AR51" s="45">
        <f t="shared" si="165"/>
        <v>0</v>
      </c>
    </row>
    <row r="52" spans="1:44" x14ac:dyDescent="0.3">
      <c r="A52" s="98" t="s">
        <v>231</v>
      </c>
      <c r="B52" s="98"/>
      <c r="C52" s="98"/>
      <c r="D52" s="20">
        <v>17</v>
      </c>
      <c r="E52" s="45">
        <f>E39-E49-E50-E51</f>
        <v>0</v>
      </c>
      <c r="F52" s="45">
        <f t="shared" ref="F52:H52" si="191">F39-F49-F50-F51</f>
        <v>0</v>
      </c>
      <c r="G52" s="45">
        <f t="shared" si="191"/>
        <v>0</v>
      </c>
      <c r="H52" s="45">
        <f t="shared" si="191"/>
        <v>0</v>
      </c>
      <c r="I52" s="45">
        <f t="shared" si="166"/>
        <v>0</v>
      </c>
      <c r="J52" s="45">
        <f>J39-J49-J50-J51</f>
        <v>0</v>
      </c>
      <c r="K52" s="45">
        <f t="shared" ref="K52:M52" si="192">K39-K49-K50-K51</f>
        <v>0</v>
      </c>
      <c r="L52" s="45">
        <f t="shared" si="192"/>
        <v>0</v>
      </c>
      <c r="M52" s="45">
        <f t="shared" si="192"/>
        <v>0</v>
      </c>
      <c r="N52" s="45">
        <f t="shared" si="153"/>
        <v>0</v>
      </c>
      <c r="O52" s="45">
        <f>O39-O49-O50-O51</f>
        <v>0</v>
      </c>
      <c r="P52" s="45">
        <f t="shared" ref="P52:R52" si="193">P39-P49-P50-P51</f>
        <v>0</v>
      </c>
      <c r="Q52" s="45">
        <f t="shared" si="193"/>
        <v>0</v>
      </c>
      <c r="R52" s="45">
        <f t="shared" si="193"/>
        <v>0</v>
      </c>
      <c r="S52" s="45">
        <f t="shared" si="155"/>
        <v>0</v>
      </c>
      <c r="T52" s="45">
        <f>T39-T49-T50-T51</f>
        <v>0</v>
      </c>
      <c r="U52" s="45">
        <f t="shared" ref="U52:W52" si="194">U39-U49-U50-U51</f>
        <v>0</v>
      </c>
      <c r="V52" s="45">
        <f t="shared" si="194"/>
        <v>0</v>
      </c>
      <c r="W52" s="45">
        <f t="shared" si="194"/>
        <v>0</v>
      </c>
      <c r="X52" s="45">
        <f t="shared" si="157"/>
        <v>0</v>
      </c>
      <c r="Y52" s="45">
        <f>Y39-Y49-Y50-Y51</f>
        <v>0</v>
      </c>
      <c r="Z52" s="45">
        <f t="shared" ref="Z52:AB52" si="195">Z39-Z49-Z50-Z51</f>
        <v>0</v>
      </c>
      <c r="AA52" s="45">
        <f t="shared" si="195"/>
        <v>0</v>
      </c>
      <c r="AB52" s="45">
        <f t="shared" si="195"/>
        <v>0</v>
      </c>
      <c r="AC52" s="45">
        <f t="shared" si="159"/>
        <v>0</v>
      </c>
      <c r="AD52" s="45">
        <f>AD39-AD49-AD50-AD51</f>
        <v>0</v>
      </c>
      <c r="AE52" s="45">
        <f t="shared" ref="AE52:AG52" si="196">AE39-AE49-AE50-AE51</f>
        <v>0</v>
      </c>
      <c r="AF52" s="45">
        <f t="shared" si="196"/>
        <v>0</v>
      </c>
      <c r="AG52" s="45">
        <f t="shared" si="196"/>
        <v>0</v>
      </c>
      <c r="AH52" s="45">
        <f t="shared" si="161"/>
        <v>0</v>
      </c>
      <c r="AI52" s="45">
        <f>AI39-AI49-AI50-AI51</f>
        <v>0</v>
      </c>
      <c r="AJ52" s="45">
        <f t="shared" ref="AJ52:AL52" si="197">AJ39-AJ49-AJ50-AJ51</f>
        <v>0</v>
      </c>
      <c r="AK52" s="45">
        <f t="shared" si="197"/>
        <v>0</v>
      </c>
      <c r="AL52" s="45">
        <f t="shared" si="197"/>
        <v>0</v>
      </c>
      <c r="AM52" s="45">
        <f t="shared" si="163"/>
        <v>0</v>
      </c>
      <c r="AN52" s="45">
        <f>AN39-AN49-AN50-AN51</f>
        <v>0</v>
      </c>
      <c r="AO52" s="45">
        <f t="shared" ref="AO52:AQ52" si="198">AO39-AO49-AO50-AO51</f>
        <v>0</v>
      </c>
      <c r="AP52" s="45">
        <f t="shared" si="198"/>
        <v>0</v>
      </c>
      <c r="AQ52" s="45">
        <f t="shared" si="198"/>
        <v>0</v>
      </c>
      <c r="AR52" s="45">
        <f t="shared" si="165"/>
        <v>0</v>
      </c>
    </row>
    <row r="53" spans="1:44" x14ac:dyDescent="0.3">
      <c r="A53" s="96" t="s">
        <v>61</v>
      </c>
      <c r="B53" s="96"/>
      <c r="C53" s="96"/>
      <c r="D53" s="20">
        <v>18</v>
      </c>
      <c r="E53" s="58"/>
      <c r="F53" s="58"/>
      <c r="G53" s="58"/>
      <c r="H53" s="58"/>
      <c r="I53" s="45">
        <f t="shared" si="166"/>
        <v>0</v>
      </c>
      <c r="J53" s="58"/>
      <c r="K53" s="58"/>
      <c r="L53" s="58"/>
      <c r="M53" s="58"/>
      <c r="N53" s="45">
        <f t="shared" si="153"/>
        <v>0</v>
      </c>
      <c r="O53" s="58"/>
      <c r="P53" s="58"/>
      <c r="Q53" s="58"/>
      <c r="R53" s="58"/>
      <c r="S53" s="45">
        <f t="shared" si="155"/>
        <v>0</v>
      </c>
      <c r="T53" s="58"/>
      <c r="U53" s="58"/>
      <c r="V53" s="58"/>
      <c r="W53" s="58"/>
      <c r="X53" s="45">
        <f t="shared" si="157"/>
        <v>0</v>
      </c>
      <c r="Y53" s="58"/>
      <c r="Z53" s="58"/>
      <c r="AA53" s="58"/>
      <c r="AB53" s="58"/>
      <c r="AC53" s="45">
        <f t="shared" si="159"/>
        <v>0</v>
      </c>
      <c r="AD53" s="58"/>
      <c r="AE53" s="58"/>
      <c r="AF53" s="58"/>
      <c r="AG53" s="58"/>
      <c r="AH53" s="45">
        <f t="shared" si="161"/>
        <v>0</v>
      </c>
      <c r="AI53" s="58"/>
      <c r="AJ53" s="58"/>
      <c r="AK53" s="58"/>
      <c r="AL53" s="58"/>
      <c r="AM53" s="45">
        <f t="shared" si="163"/>
        <v>0</v>
      </c>
      <c r="AN53" s="58"/>
      <c r="AO53" s="58"/>
      <c r="AP53" s="58"/>
      <c r="AQ53" s="58"/>
      <c r="AR53" s="45">
        <f t="shared" si="165"/>
        <v>0</v>
      </c>
    </row>
    <row r="54" spans="1:44" x14ac:dyDescent="0.3">
      <c r="A54" s="96" t="s">
        <v>5</v>
      </c>
      <c r="B54" s="96"/>
      <c r="C54" s="96"/>
      <c r="D54" s="20">
        <v>19</v>
      </c>
      <c r="E54" s="58"/>
      <c r="F54" s="58"/>
      <c r="G54" s="58"/>
      <c r="H54" s="58"/>
      <c r="I54" s="45">
        <f t="shared" si="166"/>
        <v>0</v>
      </c>
      <c r="J54" s="58"/>
      <c r="K54" s="58"/>
      <c r="L54" s="58"/>
      <c r="M54" s="58"/>
      <c r="N54" s="45">
        <f t="shared" si="153"/>
        <v>0</v>
      </c>
      <c r="O54" s="58"/>
      <c r="P54" s="58"/>
      <c r="Q54" s="58"/>
      <c r="R54" s="58"/>
      <c r="S54" s="45">
        <f t="shared" si="155"/>
        <v>0</v>
      </c>
      <c r="T54" s="58"/>
      <c r="U54" s="58"/>
      <c r="V54" s="58"/>
      <c r="W54" s="58"/>
      <c r="X54" s="45">
        <f t="shared" si="157"/>
        <v>0</v>
      </c>
      <c r="Y54" s="58"/>
      <c r="Z54" s="58"/>
      <c r="AA54" s="58"/>
      <c r="AB54" s="58"/>
      <c r="AC54" s="45">
        <f t="shared" si="159"/>
        <v>0</v>
      </c>
      <c r="AD54" s="58"/>
      <c r="AE54" s="58"/>
      <c r="AF54" s="58"/>
      <c r="AG54" s="58"/>
      <c r="AH54" s="45">
        <f t="shared" si="161"/>
        <v>0</v>
      </c>
      <c r="AI54" s="58"/>
      <c r="AJ54" s="58"/>
      <c r="AK54" s="58"/>
      <c r="AL54" s="58"/>
      <c r="AM54" s="45">
        <f t="shared" si="163"/>
        <v>0</v>
      </c>
      <c r="AN54" s="58"/>
      <c r="AO54" s="58"/>
      <c r="AP54" s="58"/>
      <c r="AQ54" s="58"/>
      <c r="AR54" s="45">
        <f t="shared" si="165"/>
        <v>0</v>
      </c>
    </row>
    <row r="55" spans="1:44" x14ac:dyDescent="0.3">
      <c r="A55" s="120" t="s">
        <v>205</v>
      </c>
      <c r="B55" s="121"/>
      <c r="C55" s="122"/>
      <c r="D55" s="20">
        <v>20</v>
      </c>
      <c r="E55" s="58"/>
      <c r="F55" s="58"/>
      <c r="G55" s="58"/>
      <c r="H55" s="58"/>
      <c r="I55" s="45">
        <f t="shared" si="166"/>
        <v>0</v>
      </c>
      <c r="J55" s="58"/>
      <c r="K55" s="58"/>
      <c r="L55" s="58"/>
      <c r="M55" s="58"/>
      <c r="N55" s="45">
        <f t="shared" si="153"/>
        <v>0</v>
      </c>
      <c r="O55" s="58"/>
      <c r="P55" s="58"/>
      <c r="Q55" s="58"/>
      <c r="R55" s="58"/>
      <c r="S55" s="45">
        <f t="shared" si="155"/>
        <v>0</v>
      </c>
      <c r="T55" s="58"/>
      <c r="U55" s="58"/>
      <c r="V55" s="58"/>
      <c r="W55" s="58"/>
      <c r="X55" s="45">
        <f t="shared" si="157"/>
        <v>0</v>
      </c>
      <c r="Y55" s="58"/>
      <c r="Z55" s="58"/>
      <c r="AA55" s="58"/>
      <c r="AB55" s="58"/>
      <c r="AC55" s="45">
        <f t="shared" si="159"/>
        <v>0</v>
      </c>
      <c r="AD55" s="58"/>
      <c r="AE55" s="58"/>
      <c r="AF55" s="58"/>
      <c r="AG55" s="58"/>
      <c r="AH55" s="45">
        <f t="shared" si="161"/>
        <v>0</v>
      </c>
      <c r="AI55" s="58"/>
      <c r="AJ55" s="58"/>
      <c r="AK55" s="58"/>
      <c r="AL55" s="58"/>
      <c r="AM55" s="45">
        <f t="shared" si="163"/>
        <v>0</v>
      </c>
      <c r="AN55" s="58"/>
      <c r="AO55" s="58"/>
      <c r="AP55" s="58"/>
      <c r="AQ55" s="58"/>
      <c r="AR55" s="45">
        <f t="shared" si="165"/>
        <v>0</v>
      </c>
    </row>
    <row r="56" spans="1:44" x14ac:dyDescent="0.3">
      <c r="A56" s="96" t="s">
        <v>204</v>
      </c>
      <c r="B56" s="96"/>
      <c r="C56" s="96"/>
      <c r="D56" s="20">
        <v>21</v>
      </c>
      <c r="E56" s="58"/>
      <c r="F56" s="58"/>
      <c r="G56" s="58"/>
      <c r="H56" s="58"/>
      <c r="I56" s="45">
        <f t="shared" si="166"/>
        <v>0</v>
      </c>
      <c r="J56" s="58"/>
      <c r="K56" s="58"/>
      <c r="L56" s="58"/>
      <c r="M56" s="58"/>
      <c r="N56" s="45">
        <f t="shared" si="153"/>
        <v>0</v>
      </c>
      <c r="O56" s="58"/>
      <c r="P56" s="58"/>
      <c r="Q56" s="58"/>
      <c r="R56" s="58"/>
      <c r="S56" s="45">
        <f t="shared" si="155"/>
        <v>0</v>
      </c>
      <c r="T56" s="58"/>
      <c r="U56" s="58"/>
      <c r="V56" s="58"/>
      <c r="W56" s="58"/>
      <c r="X56" s="45">
        <f t="shared" si="157"/>
        <v>0</v>
      </c>
      <c r="Y56" s="58"/>
      <c r="Z56" s="58"/>
      <c r="AA56" s="58"/>
      <c r="AB56" s="58"/>
      <c r="AC56" s="45">
        <f t="shared" si="159"/>
        <v>0</v>
      </c>
      <c r="AD56" s="58"/>
      <c r="AE56" s="58"/>
      <c r="AF56" s="58"/>
      <c r="AG56" s="58"/>
      <c r="AH56" s="45">
        <f t="shared" si="161"/>
        <v>0</v>
      </c>
      <c r="AI56" s="58"/>
      <c r="AJ56" s="58"/>
      <c r="AK56" s="58"/>
      <c r="AL56" s="58"/>
      <c r="AM56" s="45">
        <f t="shared" si="163"/>
        <v>0</v>
      </c>
      <c r="AN56" s="58"/>
      <c r="AO56" s="58"/>
      <c r="AP56" s="58"/>
      <c r="AQ56" s="58"/>
      <c r="AR56" s="45">
        <f t="shared" si="165"/>
        <v>0</v>
      </c>
    </row>
    <row r="57" spans="1:44" s="4" customFormat="1" ht="20.25" customHeight="1" x14ac:dyDescent="0.3">
      <c r="A57" s="98" t="s">
        <v>232</v>
      </c>
      <c r="B57" s="98"/>
      <c r="C57" s="98"/>
      <c r="D57" s="20">
        <v>22</v>
      </c>
      <c r="E57" s="45">
        <f>E52+E53-E54-E56-E55</f>
        <v>0</v>
      </c>
      <c r="F57" s="45">
        <f t="shared" ref="F57:H57" si="199">F52+F53-F54-F56-F55</f>
        <v>0</v>
      </c>
      <c r="G57" s="45">
        <f t="shared" si="199"/>
        <v>0</v>
      </c>
      <c r="H57" s="45">
        <f t="shared" si="199"/>
        <v>0</v>
      </c>
      <c r="I57" s="45">
        <f t="shared" ref="I57" si="200">E57+F57+G57+H57</f>
        <v>0</v>
      </c>
      <c r="J57" s="45">
        <f>J52+J53-J54-J56-J55</f>
        <v>0</v>
      </c>
      <c r="K57" s="45">
        <f t="shared" ref="K57:M57" si="201">K52+K53-K54-K56-K55</f>
        <v>0</v>
      </c>
      <c r="L57" s="45">
        <f t="shared" si="201"/>
        <v>0</v>
      </c>
      <c r="M57" s="45">
        <f t="shared" si="201"/>
        <v>0</v>
      </c>
      <c r="N57" s="45">
        <f t="shared" ref="N57" si="202">J57+K57+L57+M57</f>
        <v>0</v>
      </c>
      <c r="O57" s="45">
        <f>O52+O53-O54-O56-O55</f>
        <v>0</v>
      </c>
      <c r="P57" s="45">
        <f t="shared" ref="P57:R57" si="203">P52+P53-P54-P56-P55</f>
        <v>0</v>
      </c>
      <c r="Q57" s="45">
        <f t="shared" si="203"/>
        <v>0</v>
      </c>
      <c r="R57" s="45">
        <f t="shared" si="203"/>
        <v>0</v>
      </c>
      <c r="S57" s="45">
        <f t="shared" ref="S57" si="204">O57+P57+Q57+R57</f>
        <v>0</v>
      </c>
      <c r="T57" s="45">
        <f>T52+T53-T54-T56-T55</f>
        <v>0</v>
      </c>
      <c r="U57" s="45">
        <f t="shared" ref="U57:W57" si="205">U52+U53-U54-U56-U55</f>
        <v>0</v>
      </c>
      <c r="V57" s="45">
        <f t="shared" si="205"/>
        <v>0</v>
      </c>
      <c r="W57" s="45">
        <f t="shared" si="205"/>
        <v>0</v>
      </c>
      <c r="X57" s="45">
        <f t="shared" ref="X57" si="206">T57+U57+V57+W57</f>
        <v>0</v>
      </c>
      <c r="Y57" s="45">
        <f>Y52+Y53-Y54-Y56-Y55</f>
        <v>0</v>
      </c>
      <c r="Z57" s="45">
        <f t="shared" ref="Z57:AB57" si="207">Z52+Z53-Z54-Z56-Z55</f>
        <v>0</v>
      </c>
      <c r="AA57" s="45">
        <f t="shared" si="207"/>
        <v>0</v>
      </c>
      <c r="AB57" s="45">
        <f t="shared" si="207"/>
        <v>0</v>
      </c>
      <c r="AC57" s="45">
        <f t="shared" ref="AC57" si="208">Y57+Z57+AA57+AB57</f>
        <v>0</v>
      </c>
      <c r="AD57" s="45">
        <f>AD52+AD53-AD54-AD56-AD55</f>
        <v>0</v>
      </c>
      <c r="AE57" s="45">
        <f t="shared" ref="AE57:AG57" si="209">AE52+AE53-AE54-AE56-AE55</f>
        <v>0</v>
      </c>
      <c r="AF57" s="45">
        <f t="shared" si="209"/>
        <v>0</v>
      </c>
      <c r="AG57" s="45">
        <f t="shared" si="209"/>
        <v>0</v>
      </c>
      <c r="AH57" s="45">
        <f t="shared" ref="AH57" si="210">AD57+AE57+AF57+AG57</f>
        <v>0</v>
      </c>
      <c r="AI57" s="45">
        <f>AI52+AI53-AI54-AI56-AI55</f>
        <v>0</v>
      </c>
      <c r="AJ57" s="45">
        <f t="shared" ref="AJ57:AL57" si="211">AJ52+AJ53-AJ54-AJ56-AJ55</f>
        <v>0</v>
      </c>
      <c r="AK57" s="45">
        <f t="shared" si="211"/>
        <v>0</v>
      </c>
      <c r="AL57" s="45">
        <f t="shared" si="211"/>
        <v>0</v>
      </c>
      <c r="AM57" s="45">
        <f t="shared" ref="AM57" si="212">AI57+AJ57+AK57+AL57</f>
        <v>0</v>
      </c>
      <c r="AN57" s="45">
        <f>AN52+AN53-AN54-AN56-AN55</f>
        <v>0</v>
      </c>
      <c r="AO57" s="45">
        <f t="shared" ref="AO57:AQ57" si="213">AO52+AO53-AO54-AO56-AO55</f>
        <v>0</v>
      </c>
      <c r="AP57" s="45">
        <f t="shared" si="213"/>
        <v>0</v>
      </c>
      <c r="AQ57" s="45">
        <f t="shared" si="213"/>
        <v>0</v>
      </c>
      <c r="AR57" s="45">
        <f t="shared" ref="AR57" si="214">AN57+AO57+AP57+AQ57</f>
        <v>0</v>
      </c>
    </row>
    <row r="58" spans="1:44" s="4" customFormat="1" ht="20.25" customHeight="1" x14ac:dyDescent="0.3">
      <c r="A58" s="114" t="s">
        <v>238</v>
      </c>
      <c r="B58" s="115"/>
      <c r="C58" s="116"/>
      <c r="D58" s="20">
        <v>23</v>
      </c>
      <c r="E58" s="45">
        <f>E57</f>
        <v>0</v>
      </c>
      <c r="F58" s="45">
        <f>E58+F57</f>
        <v>0</v>
      </c>
      <c r="G58" s="45">
        <f t="shared" ref="G58:H58" si="215">F58+G57</f>
        <v>0</v>
      </c>
      <c r="H58" s="45">
        <f t="shared" si="215"/>
        <v>0</v>
      </c>
      <c r="I58" s="45">
        <f>H58</f>
        <v>0</v>
      </c>
      <c r="J58" s="45">
        <f>J57</f>
        <v>0</v>
      </c>
      <c r="K58" s="45">
        <f>J58+K57</f>
        <v>0</v>
      </c>
      <c r="L58" s="45">
        <f t="shared" ref="L58" si="216">K58+L57</f>
        <v>0</v>
      </c>
      <c r="M58" s="45">
        <f t="shared" ref="M58" si="217">L58+M57</f>
        <v>0</v>
      </c>
      <c r="N58" s="45">
        <f>M58</f>
        <v>0</v>
      </c>
      <c r="O58" s="45">
        <f>O57</f>
        <v>0</v>
      </c>
      <c r="P58" s="45">
        <f>O58+P57</f>
        <v>0</v>
      </c>
      <c r="Q58" s="45">
        <f t="shared" ref="Q58" si="218">P58+Q57</f>
        <v>0</v>
      </c>
      <c r="R58" s="45">
        <f t="shared" ref="R58" si="219">Q58+R57</f>
        <v>0</v>
      </c>
      <c r="S58" s="45">
        <f>R58</f>
        <v>0</v>
      </c>
      <c r="T58" s="45">
        <f>T57</f>
        <v>0</v>
      </c>
      <c r="U58" s="45">
        <f>T58+U57</f>
        <v>0</v>
      </c>
      <c r="V58" s="45">
        <f t="shared" ref="V58" si="220">U58+V57</f>
        <v>0</v>
      </c>
      <c r="W58" s="45">
        <f t="shared" ref="W58" si="221">V58+W57</f>
        <v>0</v>
      </c>
      <c r="X58" s="45">
        <f>W58</f>
        <v>0</v>
      </c>
      <c r="Y58" s="45">
        <f>Y57</f>
        <v>0</v>
      </c>
      <c r="Z58" s="45">
        <f>Y58+Z57</f>
        <v>0</v>
      </c>
      <c r="AA58" s="45">
        <f t="shared" ref="AA58" si="222">Z58+AA57</f>
        <v>0</v>
      </c>
      <c r="AB58" s="45">
        <f t="shared" ref="AB58" si="223">AA58+AB57</f>
        <v>0</v>
      </c>
      <c r="AC58" s="45">
        <f>AB58</f>
        <v>0</v>
      </c>
      <c r="AD58" s="45">
        <f>AD57</f>
        <v>0</v>
      </c>
      <c r="AE58" s="45">
        <f>AD58+AE57</f>
        <v>0</v>
      </c>
      <c r="AF58" s="45">
        <f t="shared" ref="AF58" si="224">AE58+AF57</f>
        <v>0</v>
      </c>
      <c r="AG58" s="45">
        <f t="shared" ref="AG58" si="225">AF58+AG57</f>
        <v>0</v>
      </c>
      <c r="AH58" s="45">
        <f>AG58</f>
        <v>0</v>
      </c>
      <c r="AI58" s="45">
        <f>AI57</f>
        <v>0</v>
      </c>
      <c r="AJ58" s="45">
        <f>AI58+AJ57</f>
        <v>0</v>
      </c>
      <c r="AK58" s="45">
        <f t="shared" ref="AK58" si="226">AJ58+AK57</f>
        <v>0</v>
      </c>
      <c r="AL58" s="45">
        <f t="shared" ref="AL58" si="227">AK58+AL57</f>
        <v>0</v>
      </c>
      <c r="AM58" s="45">
        <f>AL58</f>
        <v>0</v>
      </c>
      <c r="AN58" s="45">
        <f>AN57</f>
        <v>0</v>
      </c>
      <c r="AO58" s="45">
        <f>AN58+AO57</f>
        <v>0</v>
      </c>
      <c r="AP58" s="45">
        <f t="shared" ref="AP58" si="228">AO58+AP57</f>
        <v>0</v>
      </c>
      <c r="AQ58" s="45">
        <f t="shared" ref="AQ58" si="229">AP58+AQ57</f>
        <v>0</v>
      </c>
      <c r="AR58" s="45">
        <f>AQ58</f>
        <v>0</v>
      </c>
    </row>
    <row r="59" spans="1:44" s="4" customFormat="1" ht="18" customHeight="1" x14ac:dyDescent="0.3">
      <c r="A59" s="92" t="s">
        <v>63</v>
      </c>
      <c r="B59" s="92"/>
      <c r="C59" s="92"/>
      <c r="D59" s="20">
        <v>24</v>
      </c>
      <c r="E59" s="59"/>
      <c r="F59" s="59"/>
      <c r="G59" s="59"/>
      <c r="H59" s="59"/>
      <c r="I59" s="45">
        <f t="shared" ref="I59" si="230">E59+F59+G59+H59</f>
        <v>0</v>
      </c>
      <c r="J59" s="59"/>
      <c r="K59" s="59"/>
      <c r="L59" s="59"/>
      <c r="M59" s="59"/>
      <c r="N59" s="45">
        <f t="shared" ref="N59" si="231">J59+K59+L59+M59</f>
        <v>0</v>
      </c>
      <c r="O59" s="59"/>
      <c r="P59" s="59"/>
      <c r="Q59" s="59"/>
      <c r="R59" s="59"/>
      <c r="S59" s="45">
        <f t="shared" ref="S59" si="232">O59+P59+Q59+R59</f>
        <v>0</v>
      </c>
      <c r="T59" s="59"/>
      <c r="U59" s="59"/>
      <c r="V59" s="59"/>
      <c r="W59" s="59"/>
      <c r="X59" s="45">
        <f t="shared" ref="X59" si="233">T59+U59+V59+W59</f>
        <v>0</v>
      </c>
      <c r="Y59" s="59"/>
      <c r="Z59" s="59"/>
      <c r="AA59" s="59"/>
      <c r="AB59" s="59"/>
      <c r="AC59" s="45">
        <f t="shared" ref="AC59" si="234">Y59+Z59+AA59+AB59</f>
        <v>0</v>
      </c>
      <c r="AD59" s="59"/>
      <c r="AE59" s="59"/>
      <c r="AF59" s="59"/>
      <c r="AG59" s="59"/>
      <c r="AH59" s="45">
        <f t="shared" ref="AH59" si="235">AD59+AE59+AF59+AG59</f>
        <v>0</v>
      </c>
      <c r="AI59" s="59"/>
      <c r="AJ59" s="59"/>
      <c r="AK59" s="59"/>
      <c r="AL59" s="59"/>
      <c r="AM59" s="45">
        <f t="shared" ref="AM59" si="236">AI59+AJ59+AK59+AL59</f>
        <v>0</v>
      </c>
      <c r="AN59" s="59"/>
      <c r="AO59" s="59"/>
      <c r="AP59" s="59"/>
      <c r="AQ59" s="59"/>
      <c r="AR59" s="45">
        <f t="shared" ref="AR59" si="237">AN59+AO59+AP59+AQ59</f>
        <v>0</v>
      </c>
    </row>
    <row r="60" spans="1:44" s="4" customFormat="1" ht="18" customHeight="1" x14ac:dyDescent="0.3">
      <c r="A60" s="92" t="s">
        <v>225</v>
      </c>
      <c r="B60" s="92"/>
      <c r="C60" s="92"/>
      <c r="D60" s="20">
        <v>25</v>
      </c>
      <c r="E60" s="45">
        <f>E24</f>
        <v>0</v>
      </c>
      <c r="F60" s="45">
        <f>F24</f>
        <v>0</v>
      </c>
      <c r="G60" s="45">
        <f>G24</f>
        <v>0</v>
      </c>
      <c r="H60" s="45">
        <f>H24</f>
        <v>0</v>
      </c>
      <c r="I60" s="45">
        <f>E60+F60+G60+H60</f>
        <v>0</v>
      </c>
      <c r="J60" s="45">
        <f>J24</f>
        <v>0</v>
      </c>
      <c r="K60" s="45">
        <f>K24</f>
        <v>0</v>
      </c>
      <c r="L60" s="45">
        <f>L24</f>
        <v>0</v>
      </c>
      <c r="M60" s="45">
        <f>M24</f>
        <v>0</v>
      </c>
      <c r="N60" s="45">
        <f>J60+K60+L60+M60</f>
        <v>0</v>
      </c>
      <c r="O60" s="45">
        <f>O24</f>
        <v>0</v>
      </c>
      <c r="P60" s="45">
        <f>P24</f>
        <v>0</v>
      </c>
      <c r="Q60" s="45">
        <f>Q24</f>
        <v>0</v>
      </c>
      <c r="R60" s="45">
        <f>R24</f>
        <v>0</v>
      </c>
      <c r="S60" s="45">
        <f>O60+P60+Q60+R60</f>
        <v>0</v>
      </c>
      <c r="T60" s="45">
        <f>T24</f>
        <v>0</v>
      </c>
      <c r="U60" s="45">
        <f>U24</f>
        <v>0</v>
      </c>
      <c r="V60" s="45">
        <f>V24</f>
        <v>0</v>
      </c>
      <c r="W60" s="45">
        <f>W24</f>
        <v>0</v>
      </c>
      <c r="X60" s="45">
        <f>T60+U60+V60+W60</f>
        <v>0</v>
      </c>
      <c r="Y60" s="45">
        <f>Y24</f>
        <v>0</v>
      </c>
      <c r="Z60" s="45">
        <f>Z24</f>
        <v>0</v>
      </c>
      <c r="AA60" s="45">
        <f>AA24</f>
        <v>0</v>
      </c>
      <c r="AB60" s="45">
        <f>AB24</f>
        <v>0</v>
      </c>
      <c r="AC60" s="45">
        <f>Y60+Z60+AA60+AB60</f>
        <v>0</v>
      </c>
      <c r="AD60" s="45">
        <f>AD24</f>
        <v>0</v>
      </c>
      <c r="AE60" s="45">
        <f>AE24</f>
        <v>0</v>
      </c>
      <c r="AF60" s="45">
        <f>AF24</f>
        <v>0</v>
      </c>
      <c r="AG60" s="45">
        <f>AG24</f>
        <v>0</v>
      </c>
      <c r="AH60" s="45">
        <f>AD60+AE60+AF60+AG60</f>
        <v>0</v>
      </c>
      <c r="AI60" s="45">
        <f>AI24</f>
        <v>0</v>
      </c>
      <c r="AJ60" s="45">
        <f>AJ24</f>
        <v>0</v>
      </c>
      <c r="AK60" s="45">
        <f>AK24</f>
        <v>0</v>
      </c>
      <c r="AL60" s="45">
        <f>AL24</f>
        <v>0</v>
      </c>
      <c r="AM60" s="45">
        <f>AI60+AJ60+AK60+AL60</f>
        <v>0</v>
      </c>
      <c r="AN60" s="45">
        <f>AN24</f>
        <v>0</v>
      </c>
      <c r="AO60" s="45">
        <f>AO24</f>
        <v>0</v>
      </c>
      <c r="AP60" s="45">
        <f>AP24</f>
        <v>0</v>
      </c>
      <c r="AQ60" s="45">
        <f>AQ24</f>
        <v>0</v>
      </c>
      <c r="AR60" s="45">
        <f>AN60+AO60+AP60+AQ60</f>
        <v>0</v>
      </c>
    </row>
    <row r="61" spans="1:44" s="4" customFormat="1" ht="18" customHeight="1" x14ac:dyDescent="0.3">
      <c r="A61" s="114" t="s">
        <v>239</v>
      </c>
      <c r="B61" s="115"/>
      <c r="C61" s="116"/>
      <c r="D61" s="20">
        <v>26</v>
      </c>
      <c r="E61" s="45">
        <v>0</v>
      </c>
      <c r="F61" s="45">
        <f>E62</f>
        <v>0</v>
      </c>
      <c r="G61" s="45">
        <f t="shared" ref="G61:H61" si="238">F62</f>
        <v>0</v>
      </c>
      <c r="H61" s="45">
        <f t="shared" si="238"/>
        <v>0</v>
      </c>
      <c r="I61" s="45"/>
      <c r="J61" s="45">
        <v>0</v>
      </c>
      <c r="K61" s="45">
        <f>J62</f>
        <v>0</v>
      </c>
      <c r="L61" s="45">
        <f t="shared" ref="L61:M61" si="239">K62</f>
        <v>0</v>
      </c>
      <c r="M61" s="45">
        <f t="shared" si="239"/>
        <v>0</v>
      </c>
      <c r="N61" s="45"/>
      <c r="O61" s="45">
        <v>0</v>
      </c>
      <c r="P61" s="45">
        <f>O62</f>
        <v>0</v>
      </c>
      <c r="Q61" s="45">
        <f t="shared" ref="Q61:R61" si="240">P62</f>
        <v>0</v>
      </c>
      <c r="R61" s="45">
        <f t="shared" si="240"/>
        <v>0</v>
      </c>
      <c r="S61" s="45"/>
      <c r="T61" s="45">
        <v>0</v>
      </c>
      <c r="U61" s="45">
        <f>T62</f>
        <v>0</v>
      </c>
      <c r="V61" s="45">
        <f t="shared" ref="V61:W61" si="241">U62</f>
        <v>0</v>
      </c>
      <c r="W61" s="45">
        <f t="shared" si="241"/>
        <v>0</v>
      </c>
      <c r="X61" s="45"/>
      <c r="Y61" s="45">
        <v>0</v>
      </c>
      <c r="Z61" s="45">
        <f>Y62</f>
        <v>0</v>
      </c>
      <c r="AA61" s="45">
        <f t="shared" ref="AA61:AB61" si="242">Z62</f>
        <v>0</v>
      </c>
      <c r="AB61" s="45">
        <f t="shared" si="242"/>
        <v>0</v>
      </c>
      <c r="AC61" s="45"/>
      <c r="AD61" s="45">
        <v>0</v>
      </c>
      <c r="AE61" s="45">
        <f>AD62</f>
        <v>0</v>
      </c>
      <c r="AF61" s="45">
        <f t="shared" ref="AF61:AG61" si="243">AE62</f>
        <v>0</v>
      </c>
      <c r="AG61" s="45">
        <f t="shared" si="243"/>
        <v>0</v>
      </c>
      <c r="AH61" s="45"/>
      <c r="AI61" s="45">
        <v>0</v>
      </c>
      <c r="AJ61" s="45">
        <f>AI62</f>
        <v>0</v>
      </c>
      <c r="AK61" s="45">
        <f t="shared" ref="AK61:AL61" si="244">AJ62</f>
        <v>0</v>
      </c>
      <c r="AL61" s="45">
        <f t="shared" si="244"/>
        <v>0</v>
      </c>
      <c r="AM61" s="45"/>
      <c r="AN61" s="45">
        <v>0</v>
      </c>
      <c r="AO61" s="45">
        <f>AN62</f>
        <v>0</v>
      </c>
      <c r="AP61" s="45">
        <f t="shared" ref="AP61:AQ61" si="245">AO62</f>
        <v>0</v>
      </c>
      <c r="AQ61" s="45">
        <f t="shared" si="245"/>
        <v>0</v>
      </c>
      <c r="AR61" s="45"/>
    </row>
    <row r="62" spans="1:44" s="4" customFormat="1" ht="18" customHeight="1" x14ac:dyDescent="0.3">
      <c r="A62" s="114" t="s">
        <v>240</v>
      </c>
      <c r="B62" s="115"/>
      <c r="C62" s="116"/>
      <c r="D62" s="20">
        <v>27</v>
      </c>
      <c r="E62" s="45">
        <f>E57-E59-E60</f>
        <v>0</v>
      </c>
      <c r="F62" s="45">
        <f>F61+F57-F59-F60</f>
        <v>0</v>
      </c>
      <c r="G62" s="45">
        <f>G61+G57-G59-G60</f>
        <v>0</v>
      </c>
      <c r="H62" s="45">
        <f t="shared" ref="H62" si="246">H61+H57-H59-H60</f>
        <v>0</v>
      </c>
      <c r="I62" s="45"/>
      <c r="J62" s="45">
        <f>J57-J59-J60</f>
        <v>0</v>
      </c>
      <c r="K62" s="45">
        <f>K61+K57-K59-K60</f>
        <v>0</v>
      </c>
      <c r="L62" s="45">
        <f>L61+L57-L59-L60</f>
        <v>0</v>
      </c>
      <c r="M62" s="45">
        <f t="shared" ref="M62" si="247">M61+M57-M59-M60</f>
        <v>0</v>
      </c>
      <c r="N62" s="45"/>
      <c r="O62" s="45">
        <f>O57-O59-O60</f>
        <v>0</v>
      </c>
      <c r="P62" s="45">
        <f>P61+P57-P59-P60</f>
        <v>0</v>
      </c>
      <c r="Q62" s="45">
        <f>Q61+Q57-Q59-Q60</f>
        <v>0</v>
      </c>
      <c r="R62" s="45">
        <f t="shared" ref="R62" si="248">R61+R57-R59-R60</f>
        <v>0</v>
      </c>
      <c r="S62" s="45"/>
      <c r="T62" s="45">
        <f>T57-T59-T60</f>
        <v>0</v>
      </c>
      <c r="U62" s="45">
        <f>U61+U57-U59-U60</f>
        <v>0</v>
      </c>
      <c r="V62" s="45">
        <f>V61+V57-V59-V60</f>
        <v>0</v>
      </c>
      <c r="W62" s="45">
        <f t="shared" ref="W62" si="249">W61+W57-W59-W60</f>
        <v>0</v>
      </c>
      <c r="X62" s="45"/>
      <c r="Y62" s="45">
        <f>Y57-Y59-Y60</f>
        <v>0</v>
      </c>
      <c r="Z62" s="45">
        <f>Z61+Z57-Z59-Z60</f>
        <v>0</v>
      </c>
      <c r="AA62" s="45">
        <f>AA61+AA57-AA59-AA60</f>
        <v>0</v>
      </c>
      <c r="AB62" s="45">
        <f t="shared" ref="AB62" si="250">AB61+AB57-AB59-AB60</f>
        <v>0</v>
      </c>
      <c r="AC62" s="45"/>
      <c r="AD62" s="45">
        <f>AD57-AD59-AD60</f>
        <v>0</v>
      </c>
      <c r="AE62" s="45">
        <f>AE61+AE57-AE59-AE60</f>
        <v>0</v>
      </c>
      <c r="AF62" s="45">
        <f>AF61+AF57-AF59-AF60</f>
        <v>0</v>
      </c>
      <c r="AG62" s="45">
        <f t="shared" ref="AG62" si="251">AG61+AG57-AG59-AG60</f>
        <v>0</v>
      </c>
      <c r="AH62" s="45"/>
      <c r="AI62" s="45">
        <f>AI57-AI59-AI60</f>
        <v>0</v>
      </c>
      <c r="AJ62" s="45">
        <f>AJ61+AJ57-AJ59-AJ60</f>
        <v>0</v>
      </c>
      <c r="AK62" s="45">
        <f>AK61+AK57-AK59-AK60</f>
        <v>0</v>
      </c>
      <c r="AL62" s="45">
        <f t="shared" ref="AL62" si="252">AL61+AL57-AL59-AL60</f>
        <v>0</v>
      </c>
      <c r="AM62" s="45"/>
      <c r="AN62" s="45">
        <f>AN57-AN59-AN60</f>
        <v>0</v>
      </c>
      <c r="AO62" s="45">
        <f>AO61+AO57-AO59-AO60</f>
        <v>0</v>
      </c>
      <c r="AP62" s="45">
        <f>AP61+AP57-AP59-AP60</f>
        <v>0</v>
      </c>
      <c r="AQ62" s="45">
        <f t="shared" ref="AQ62" si="253">AQ61+AQ57-AQ59-AQ60</f>
        <v>0</v>
      </c>
      <c r="AR62" s="45"/>
    </row>
    <row r="63" spans="1:44" s="4" customFormat="1" ht="18" customHeight="1" x14ac:dyDescent="0.3">
      <c r="A63" s="114" t="s">
        <v>244</v>
      </c>
      <c r="B63" s="115"/>
      <c r="C63" s="116"/>
      <c r="D63" s="20">
        <v>27</v>
      </c>
      <c r="E63" s="59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1:44" s="4" customFormat="1" ht="18" customHeight="1" x14ac:dyDescent="0.3">
      <c r="A64" s="82"/>
      <c r="B64" s="83"/>
      <c r="C64" s="84"/>
      <c r="D64" s="20"/>
      <c r="E64" s="8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1:44" s="4" customFormat="1" ht="18" customHeight="1" x14ac:dyDescent="0.3">
      <c r="A65" s="114" t="s">
        <v>242</v>
      </c>
      <c r="B65" s="115"/>
      <c r="C65" s="116"/>
      <c r="D65" s="20">
        <v>28</v>
      </c>
      <c r="E65" s="86">
        <f>E57-E35-E51-E50</f>
        <v>0</v>
      </c>
      <c r="F65" s="86">
        <f t="shared" ref="F65:H65" si="254">F39-F35-SUM(F41:F48)</f>
        <v>0</v>
      </c>
      <c r="G65" s="86">
        <f t="shared" si="254"/>
        <v>0</v>
      </c>
      <c r="H65" s="86">
        <f t="shared" si="254"/>
        <v>0</v>
      </c>
      <c r="I65" s="86">
        <f>I39-I35</f>
        <v>0</v>
      </c>
      <c r="J65" s="86">
        <f>J57-J35-J51-J50</f>
        <v>0</v>
      </c>
      <c r="K65" s="86">
        <f t="shared" ref="K65:M65" si="255">K39-K35-SUM(K41:K48)</f>
        <v>0</v>
      </c>
      <c r="L65" s="86">
        <f t="shared" si="255"/>
        <v>0</v>
      </c>
      <c r="M65" s="86">
        <f t="shared" si="255"/>
        <v>0</v>
      </c>
      <c r="N65" s="86">
        <f>N39-N35</f>
        <v>0</v>
      </c>
      <c r="O65" s="86">
        <f>O57-O35-O51-O50</f>
        <v>0</v>
      </c>
      <c r="P65" s="86">
        <f t="shared" ref="P65:R65" si="256">P39-P35-SUM(P41:P48)</f>
        <v>0</v>
      </c>
      <c r="Q65" s="86">
        <f t="shared" si="256"/>
        <v>0</v>
      </c>
      <c r="R65" s="86">
        <f t="shared" si="256"/>
        <v>0</v>
      </c>
      <c r="S65" s="86">
        <f>S39-S35</f>
        <v>0</v>
      </c>
      <c r="T65" s="86">
        <f>T57-T35-T51-T50</f>
        <v>0</v>
      </c>
      <c r="U65" s="86">
        <f t="shared" ref="U65:W65" si="257">U39-U35-SUM(U41:U48)</f>
        <v>0</v>
      </c>
      <c r="V65" s="86">
        <f t="shared" si="257"/>
        <v>0</v>
      </c>
      <c r="W65" s="86">
        <f t="shared" si="257"/>
        <v>0</v>
      </c>
      <c r="X65" s="86">
        <f>X39-X35</f>
        <v>0</v>
      </c>
      <c r="Y65" s="86">
        <f>Y57-Y35-Y51-Y50</f>
        <v>0</v>
      </c>
      <c r="Z65" s="86">
        <f t="shared" ref="Z65:AB65" si="258">Z39-Z35-SUM(Z41:Z48)</f>
        <v>0</v>
      </c>
      <c r="AA65" s="86">
        <f t="shared" si="258"/>
        <v>0</v>
      </c>
      <c r="AB65" s="86">
        <f t="shared" si="258"/>
        <v>0</v>
      </c>
      <c r="AC65" s="86">
        <f>AC39-AC35</f>
        <v>0</v>
      </c>
      <c r="AD65" s="86">
        <f>AD57-AD35-AD51-AD50</f>
        <v>0</v>
      </c>
      <c r="AE65" s="86">
        <f t="shared" ref="AE65:AG65" si="259">AE39-AE35-SUM(AE41:AE48)</f>
        <v>0</v>
      </c>
      <c r="AF65" s="86">
        <f t="shared" si="259"/>
        <v>0</v>
      </c>
      <c r="AG65" s="86">
        <f t="shared" si="259"/>
        <v>0</v>
      </c>
      <c r="AH65" s="86">
        <f>AH39-AH35</f>
        <v>0</v>
      </c>
      <c r="AI65" s="86">
        <f>AI57-AI35-AI51-AI50</f>
        <v>0</v>
      </c>
      <c r="AJ65" s="86">
        <f t="shared" ref="AJ65:AL65" si="260">AJ39-AJ35-SUM(AJ41:AJ48)</f>
        <v>0</v>
      </c>
      <c r="AK65" s="86">
        <f t="shared" si="260"/>
        <v>0</v>
      </c>
      <c r="AL65" s="86">
        <f t="shared" si="260"/>
        <v>0</v>
      </c>
      <c r="AM65" s="86">
        <f>AM39-AM35</f>
        <v>0</v>
      </c>
      <c r="AN65" s="86">
        <f>AN57-AN35-AN51-AN50</f>
        <v>0</v>
      </c>
      <c r="AO65" s="86">
        <f t="shared" ref="AO65:AQ65" si="261">AO39-AO35-SUM(AO41:AO48)</f>
        <v>0</v>
      </c>
      <c r="AP65" s="86">
        <f t="shared" si="261"/>
        <v>0</v>
      </c>
      <c r="AQ65" s="86">
        <f t="shared" si="261"/>
        <v>0</v>
      </c>
      <c r="AR65" s="86">
        <f>AR39-AR35</f>
        <v>0</v>
      </c>
    </row>
    <row r="66" spans="1:44" s="4" customFormat="1" ht="18" customHeight="1" x14ac:dyDescent="0.3">
      <c r="A66" s="114" t="s">
        <v>243</v>
      </c>
      <c r="B66" s="115"/>
      <c r="C66" s="116"/>
      <c r="D66" s="20">
        <v>29</v>
      </c>
      <c r="E66" s="86">
        <f>E65-E40-E56</f>
        <v>0</v>
      </c>
      <c r="F66" s="86">
        <f t="shared" ref="F66:H66" si="262">F65-F40-F56</f>
        <v>0</v>
      </c>
      <c r="G66" s="86">
        <f t="shared" si="262"/>
        <v>0</v>
      </c>
      <c r="H66" s="86">
        <f t="shared" si="262"/>
        <v>0</v>
      </c>
      <c r="I66" s="86">
        <f>SUM(E66:H66)</f>
        <v>0</v>
      </c>
      <c r="J66" s="86">
        <f>J65-J40-J56</f>
        <v>0</v>
      </c>
      <c r="K66" s="86">
        <f t="shared" ref="K66" si="263">K65-K40-K56</f>
        <v>0</v>
      </c>
      <c r="L66" s="86">
        <f t="shared" ref="L66" si="264">L65-L40-L56</f>
        <v>0</v>
      </c>
      <c r="M66" s="86">
        <f t="shared" ref="M66" si="265">M65-M40-M56</f>
        <v>0</v>
      </c>
      <c r="N66" s="86">
        <f>SUM(J66:M66)</f>
        <v>0</v>
      </c>
      <c r="O66" s="86">
        <f>O65-O40-O56</f>
        <v>0</v>
      </c>
      <c r="P66" s="86">
        <f t="shared" ref="P66" si="266">P65-P40-P56</f>
        <v>0</v>
      </c>
      <c r="Q66" s="86">
        <f t="shared" ref="Q66" si="267">Q65-Q40-Q56</f>
        <v>0</v>
      </c>
      <c r="R66" s="86">
        <f t="shared" ref="R66" si="268">R65-R40-R56</f>
        <v>0</v>
      </c>
      <c r="S66" s="86">
        <f>SUM(O66:R66)</f>
        <v>0</v>
      </c>
      <c r="T66" s="86">
        <f>T65-T40-T56</f>
        <v>0</v>
      </c>
      <c r="U66" s="86">
        <f t="shared" ref="U66" si="269">U65-U40-U56</f>
        <v>0</v>
      </c>
      <c r="V66" s="86">
        <f t="shared" ref="V66" si="270">V65-V40-V56</f>
        <v>0</v>
      </c>
      <c r="W66" s="86">
        <f t="shared" ref="W66" si="271">W65-W40-W56</f>
        <v>0</v>
      </c>
      <c r="X66" s="86">
        <f>SUM(T66:W66)</f>
        <v>0</v>
      </c>
      <c r="Y66" s="86">
        <f>Y65-Y40-Y56</f>
        <v>0</v>
      </c>
      <c r="Z66" s="86">
        <f t="shared" ref="Z66" si="272">Z65-Z40-Z56</f>
        <v>0</v>
      </c>
      <c r="AA66" s="86">
        <f t="shared" ref="AA66" si="273">AA65-AA40-AA56</f>
        <v>0</v>
      </c>
      <c r="AB66" s="86">
        <f t="shared" ref="AB66" si="274">AB65-AB40-AB56</f>
        <v>0</v>
      </c>
      <c r="AC66" s="86">
        <f>SUM(Y66:AB66)</f>
        <v>0</v>
      </c>
      <c r="AD66" s="86">
        <f>AD65-AD40-AD56</f>
        <v>0</v>
      </c>
      <c r="AE66" s="86">
        <f t="shared" ref="AE66" si="275">AE65-AE40-AE56</f>
        <v>0</v>
      </c>
      <c r="AF66" s="86">
        <f t="shared" ref="AF66" si="276">AF65-AF40-AF56</f>
        <v>0</v>
      </c>
      <c r="AG66" s="86">
        <f t="shared" ref="AG66" si="277">AG65-AG40-AG56</f>
        <v>0</v>
      </c>
      <c r="AH66" s="86">
        <f>SUM(AD66:AG66)</f>
        <v>0</v>
      </c>
      <c r="AI66" s="86">
        <f>AI65-AI40-AI56</f>
        <v>0</v>
      </c>
      <c r="AJ66" s="86">
        <f t="shared" ref="AJ66" si="278">AJ65-AJ40-AJ56</f>
        <v>0</v>
      </c>
      <c r="AK66" s="86">
        <f t="shared" ref="AK66" si="279">AK65-AK40-AK56</f>
        <v>0</v>
      </c>
      <c r="AL66" s="86">
        <f t="shared" ref="AL66" si="280">AL65-AL40-AL56</f>
        <v>0</v>
      </c>
      <c r="AM66" s="86">
        <f>SUM(AI66:AL66)</f>
        <v>0</v>
      </c>
      <c r="AN66" s="86">
        <f>AN65-AN40-AN56</f>
        <v>0</v>
      </c>
      <c r="AO66" s="86">
        <f t="shared" ref="AO66" si="281">AO65-AO40-AO56</f>
        <v>0</v>
      </c>
      <c r="AP66" s="86">
        <f t="shared" ref="AP66" si="282">AP65-AP40-AP56</f>
        <v>0</v>
      </c>
      <c r="AQ66" s="86">
        <f t="shared" ref="AQ66" si="283">AQ65-AQ40-AQ56</f>
        <v>0</v>
      </c>
      <c r="AR66" s="86">
        <f>SUM(AN66:AQ66)</f>
        <v>0</v>
      </c>
    </row>
    <row r="67" spans="1:44" s="4" customFormat="1" ht="18" customHeight="1" x14ac:dyDescent="0.3">
      <c r="A67" s="114" t="s">
        <v>245</v>
      </c>
      <c r="B67" s="115"/>
      <c r="C67" s="116"/>
      <c r="D67" s="20">
        <v>30</v>
      </c>
      <c r="E67" s="86"/>
      <c r="F67" s="86"/>
      <c r="G67" s="86"/>
      <c r="H67" s="86"/>
      <c r="I67" s="86">
        <f>H67+I66</f>
        <v>0</v>
      </c>
      <c r="J67" s="86"/>
      <c r="K67" s="86"/>
      <c r="L67" s="86"/>
      <c r="M67" s="86"/>
      <c r="N67" s="86">
        <f>I67+N66</f>
        <v>0</v>
      </c>
      <c r="O67" s="86"/>
      <c r="P67" s="86"/>
      <c r="Q67" s="86"/>
      <c r="R67" s="86"/>
      <c r="S67" s="86">
        <f>N67+S66</f>
        <v>0</v>
      </c>
      <c r="T67" s="86"/>
      <c r="U67" s="86"/>
      <c r="V67" s="86"/>
      <c r="W67" s="86"/>
      <c r="X67" s="86">
        <f>S67+X66</f>
        <v>0</v>
      </c>
      <c r="Y67" s="86"/>
      <c r="Z67" s="86"/>
      <c r="AA67" s="86"/>
      <c r="AB67" s="86"/>
      <c r="AC67" s="86">
        <f>X67+AC66</f>
        <v>0</v>
      </c>
      <c r="AD67" s="86"/>
      <c r="AE67" s="86"/>
      <c r="AF67" s="86"/>
      <c r="AG67" s="86"/>
      <c r="AH67" s="86">
        <f>AC67+AH66</f>
        <v>0</v>
      </c>
      <c r="AI67" s="86"/>
      <c r="AJ67" s="86"/>
      <c r="AK67" s="86"/>
      <c r="AL67" s="86"/>
      <c r="AM67" s="86">
        <f>AH67+AM66</f>
        <v>0</v>
      </c>
      <c r="AN67" s="86"/>
      <c r="AO67" s="86"/>
      <c r="AP67" s="86"/>
      <c r="AQ67" s="86"/>
      <c r="AR67" s="86">
        <f>AM67+AR66</f>
        <v>0</v>
      </c>
    </row>
    <row r="68" spans="1:44" s="4" customFormat="1" ht="18" customHeight="1" x14ac:dyDescent="0.3">
      <c r="A68" s="79" t="s">
        <v>237</v>
      </c>
      <c r="B68" s="80"/>
      <c r="C68" s="88">
        <f>SUM(I68,N68,S68,X68,AC68,AH68,AM68,AR68)</f>
        <v>0</v>
      </c>
      <c r="D68" s="20">
        <v>31</v>
      </c>
      <c r="E68" s="86"/>
      <c r="F68" s="86"/>
      <c r="G68" s="86"/>
      <c r="H68" s="86"/>
      <c r="I68" s="86">
        <f>IF(N67&lt;0,1,IF(I67&lt;0,-N67/(N67-I67)*1+1,0))</f>
        <v>0</v>
      </c>
      <c r="J68" s="86"/>
      <c r="K68" s="86"/>
      <c r="L68" s="86"/>
      <c r="M68" s="86"/>
      <c r="N68" s="86">
        <f>IF(S67&lt;0,1,IF(N67&lt;0,-S67/(S67-N67)*1+1,0))</f>
        <v>0</v>
      </c>
      <c r="O68" s="86"/>
      <c r="P68" s="86"/>
      <c r="Q68" s="86"/>
      <c r="R68" s="86"/>
      <c r="S68" s="86">
        <f>IF(X67&lt;0,1,IF(S67&lt;0,-X67/(X67-S67)*1+1,0))</f>
        <v>0</v>
      </c>
      <c r="T68" s="86"/>
      <c r="U68" s="86"/>
      <c r="V68" s="86"/>
      <c r="W68" s="86"/>
      <c r="X68" s="86">
        <f>IF(AC67&lt;0,1,IF(X67&lt;0,-AC67/(AC67-X67)*1+1,0))</f>
        <v>0</v>
      </c>
      <c r="Y68" s="86"/>
      <c r="Z68" s="86"/>
      <c r="AA68" s="86"/>
      <c r="AB68" s="86"/>
      <c r="AC68" s="86">
        <f>IF(AH67&lt;0,1,IF(AC67&lt;0,-AH67/(AH67-AC67)*1+1,0))</f>
        <v>0</v>
      </c>
      <c r="AD68" s="86"/>
      <c r="AE68" s="86"/>
      <c r="AF68" s="86"/>
      <c r="AG68" s="86"/>
      <c r="AH68" s="86">
        <f>IF(AM67&lt;0,1,IF(AH67&lt;0,-AM67/(AM67-AH67)*1+1,0))</f>
        <v>0</v>
      </c>
      <c r="AI68" s="86"/>
      <c r="AJ68" s="86"/>
      <c r="AK68" s="86"/>
      <c r="AL68" s="86"/>
      <c r="AM68" s="86">
        <f>IF(AR67&lt;0,1,IF(AM67&lt;0,-AR67/(AR67-AM67)*1+1,0))</f>
        <v>0</v>
      </c>
      <c r="AN68" s="86"/>
      <c r="AO68" s="86"/>
      <c r="AP68" s="86"/>
      <c r="AQ68" s="86"/>
      <c r="AR68" s="86">
        <f>IF(AW67&lt;0,1,IF(AR67&lt;0,-AW67/(AW67-AR67)*1+1,0))</f>
        <v>0</v>
      </c>
    </row>
    <row r="69" spans="1:44" s="4" customFormat="1" ht="18" customHeight="1" x14ac:dyDescent="0.3">
      <c r="A69" s="89" t="s">
        <v>241</v>
      </c>
      <c r="B69" s="90"/>
      <c r="C69" s="91" t="e">
        <f>AVERAGE(I69,N69,S69,X69,AC69,AH69,AM69,AR69)</f>
        <v>#DIV/0!</v>
      </c>
      <c r="D69" s="20">
        <v>32</v>
      </c>
      <c r="E69" s="87" t="e">
        <f t="shared" ref="E69:AR69" si="284">E57/E32</f>
        <v>#DIV/0!</v>
      </c>
      <c r="F69" s="87" t="e">
        <f t="shared" si="284"/>
        <v>#DIV/0!</v>
      </c>
      <c r="G69" s="87" t="e">
        <f t="shared" si="284"/>
        <v>#DIV/0!</v>
      </c>
      <c r="H69" s="87" t="e">
        <f t="shared" si="284"/>
        <v>#DIV/0!</v>
      </c>
      <c r="I69" s="87" t="e">
        <f t="shared" si="284"/>
        <v>#DIV/0!</v>
      </c>
      <c r="J69" s="87" t="e">
        <f t="shared" si="284"/>
        <v>#DIV/0!</v>
      </c>
      <c r="K69" s="87" t="e">
        <f t="shared" si="284"/>
        <v>#DIV/0!</v>
      </c>
      <c r="L69" s="87" t="e">
        <f t="shared" si="284"/>
        <v>#DIV/0!</v>
      </c>
      <c r="M69" s="87" t="e">
        <f t="shared" si="284"/>
        <v>#DIV/0!</v>
      </c>
      <c r="N69" s="87" t="e">
        <f t="shared" si="284"/>
        <v>#DIV/0!</v>
      </c>
      <c r="O69" s="87" t="e">
        <f t="shared" si="284"/>
        <v>#DIV/0!</v>
      </c>
      <c r="P69" s="87" t="e">
        <f t="shared" si="284"/>
        <v>#DIV/0!</v>
      </c>
      <c r="Q69" s="87" t="e">
        <f t="shared" si="284"/>
        <v>#DIV/0!</v>
      </c>
      <c r="R69" s="87" t="e">
        <f t="shared" si="284"/>
        <v>#DIV/0!</v>
      </c>
      <c r="S69" s="87" t="e">
        <f t="shared" si="284"/>
        <v>#DIV/0!</v>
      </c>
      <c r="T69" s="87" t="e">
        <f t="shared" si="284"/>
        <v>#DIV/0!</v>
      </c>
      <c r="U69" s="87" t="e">
        <f t="shared" si="284"/>
        <v>#DIV/0!</v>
      </c>
      <c r="V69" s="87" t="e">
        <f t="shared" si="284"/>
        <v>#DIV/0!</v>
      </c>
      <c r="W69" s="87" t="e">
        <f t="shared" si="284"/>
        <v>#DIV/0!</v>
      </c>
      <c r="X69" s="87" t="e">
        <f t="shared" si="284"/>
        <v>#DIV/0!</v>
      </c>
      <c r="Y69" s="87" t="e">
        <f t="shared" si="284"/>
        <v>#DIV/0!</v>
      </c>
      <c r="Z69" s="87" t="e">
        <f t="shared" si="284"/>
        <v>#DIV/0!</v>
      </c>
      <c r="AA69" s="87" t="e">
        <f t="shared" si="284"/>
        <v>#DIV/0!</v>
      </c>
      <c r="AB69" s="87" t="e">
        <f t="shared" si="284"/>
        <v>#DIV/0!</v>
      </c>
      <c r="AC69" s="87" t="e">
        <f t="shared" si="284"/>
        <v>#DIV/0!</v>
      </c>
      <c r="AD69" s="87" t="e">
        <f t="shared" si="284"/>
        <v>#DIV/0!</v>
      </c>
      <c r="AE69" s="87" t="e">
        <f t="shared" si="284"/>
        <v>#DIV/0!</v>
      </c>
      <c r="AF69" s="87" t="e">
        <f t="shared" si="284"/>
        <v>#DIV/0!</v>
      </c>
      <c r="AG69" s="87" t="e">
        <f t="shared" si="284"/>
        <v>#DIV/0!</v>
      </c>
      <c r="AH69" s="87" t="e">
        <f t="shared" si="284"/>
        <v>#DIV/0!</v>
      </c>
      <c r="AI69" s="87" t="e">
        <f t="shared" si="284"/>
        <v>#DIV/0!</v>
      </c>
      <c r="AJ69" s="87" t="e">
        <f t="shared" si="284"/>
        <v>#DIV/0!</v>
      </c>
      <c r="AK69" s="87" t="e">
        <f t="shared" si="284"/>
        <v>#DIV/0!</v>
      </c>
      <c r="AL69" s="87" t="e">
        <f t="shared" si="284"/>
        <v>#DIV/0!</v>
      </c>
      <c r="AM69" s="87" t="e">
        <f t="shared" si="284"/>
        <v>#DIV/0!</v>
      </c>
      <c r="AN69" s="87" t="e">
        <f t="shared" si="284"/>
        <v>#DIV/0!</v>
      </c>
      <c r="AO69" s="87" t="e">
        <f t="shared" si="284"/>
        <v>#DIV/0!</v>
      </c>
      <c r="AP69" s="87" t="e">
        <f t="shared" si="284"/>
        <v>#DIV/0!</v>
      </c>
      <c r="AQ69" s="87" t="e">
        <f t="shared" si="284"/>
        <v>#DIV/0!</v>
      </c>
      <c r="AR69" s="87" t="e">
        <f t="shared" si="284"/>
        <v>#DIV/0!</v>
      </c>
    </row>
    <row r="70" spans="1:44" s="4" customFormat="1" ht="18" customHeight="1" x14ac:dyDescent="0.3">
      <c r="A70" s="55"/>
      <c r="B70" s="55"/>
      <c r="C70" s="55"/>
      <c r="D70" s="53"/>
      <c r="E70" s="81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</row>
    <row r="71" spans="1:44" s="4" customFormat="1" ht="17.25" customHeight="1" x14ac:dyDescent="0.3">
      <c r="A71" s="12"/>
      <c r="B71" s="11"/>
      <c r="C71" s="12"/>
      <c r="D71" s="37" t="s">
        <v>149</v>
      </c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</row>
    <row r="72" spans="1:44" s="4" customFormat="1" ht="27.75" customHeight="1" x14ac:dyDescent="0.3">
      <c r="A72" s="107" t="s">
        <v>8</v>
      </c>
      <c r="B72" s="107"/>
      <c r="C72" s="107"/>
      <c r="D72" s="17" t="s">
        <v>9</v>
      </c>
      <c r="E72" s="44" t="str">
        <f t="shared" ref="E72:AR72" si="285">E31</f>
        <v>1 кв. 2020</v>
      </c>
      <c r="F72" s="44" t="str">
        <f t="shared" si="285"/>
        <v>2 кв.2020</v>
      </c>
      <c r="G72" s="44" t="str">
        <f t="shared" si="285"/>
        <v>3 кв. 2020</v>
      </c>
      <c r="H72" s="44" t="str">
        <f t="shared" si="285"/>
        <v>4 кв. 2020</v>
      </c>
      <c r="I72" s="44" t="str">
        <f t="shared" si="285"/>
        <v>2020 год</v>
      </c>
      <c r="J72" s="44" t="str">
        <f t="shared" si="285"/>
        <v>1 кв. 2021</v>
      </c>
      <c r="K72" s="44" t="str">
        <f t="shared" si="285"/>
        <v>2 кв. 2021</v>
      </c>
      <c r="L72" s="44" t="str">
        <f t="shared" si="285"/>
        <v>3 кв. 2021</v>
      </c>
      <c r="M72" s="44" t="str">
        <f t="shared" si="285"/>
        <v>4 кв. 2021</v>
      </c>
      <c r="N72" s="44" t="str">
        <f t="shared" si="285"/>
        <v>2021 год</v>
      </c>
      <c r="O72" s="44" t="str">
        <f t="shared" si="285"/>
        <v>1 кв. 2022</v>
      </c>
      <c r="P72" s="44" t="str">
        <f t="shared" si="285"/>
        <v>2 кв. 2022</v>
      </c>
      <c r="Q72" s="44" t="str">
        <f t="shared" si="285"/>
        <v>3 кв.2022</v>
      </c>
      <c r="R72" s="44" t="str">
        <f t="shared" si="285"/>
        <v>4 кв. 2022</v>
      </c>
      <c r="S72" s="44" t="str">
        <f t="shared" si="285"/>
        <v>2022 год</v>
      </c>
      <c r="T72" s="44" t="str">
        <f t="shared" si="285"/>
        <v>1 кв. 2023</v>
      </c>
      <c r="U72" s="44" t="str">
        <f t="shared" si="285"/>
        <v>2 кв. 2023</v>
      </c>
      <c r="V72" s="44" t="str">
        <f t="shared" si="285"/>
        <v>3 кв. 2023</v>
      </c>
      <c r="W72" s="44" t="str">
        <f t="shared" si="285"/>
        <v>4 кв. 2023</v>
      </c>
      <c r="X72" s="44" t="str">
        <f t="shared" si="285"/>
        <v>2023 год</v>
      </c>
      <c r="Y72" s="44" t="str">
        <f t="shared" si="285"/>
        <v>1 кв. 2024</v>
      </c>
      <c r="Z72" s="44" t="str">
        <f t="shared" si="285"/>
        <v>2 кв. 2024</v>
      </c>
      <c r="AA72" s="44" t="str">
        <f t="shared" si="285"/>
        <v>3 кв. 2024</v>
      </c>
      <c r="AB72" s="44" t="str">
        <f t="shared" si="285"/>
        <v>4 кв. 2024</v>
      </c>
      <c r="AC72" s="44" t="str">
        <f t="shared" si="285"/>
        <v>2024 год</v>
      </c>
      <c r="AD72" s="44" t="str">
        <f t="shared" si="285"/>
        <v>1 кв. 2025</v>
      </c>
      <c r="AE72" s="44" t="str">
        <f t="shared" si="285"/>
        <v>2 кв. 2025</v>
      </c>
      <c r="AF72" s="44" t="str">
        <f t="shared" si="285"/>
        <v>3 кв. 2025</v>
      </c>
      <c r="AG72" s="44" t="str">
        <f t="shared" si="285"/>
        <v>4 кв. 2025</v>
      </c>
      <c r="AH72" s="44" t="str">
        <f t="shared" si="285"/>
        <v>2025 год</v>
      </c>
      <c r="AI72" s="44" t="str">
        <f t="shared" si="285"/>
        <v>1 кв. 2026</v>
      </c>
      <c r="AJ72" s="44" t="str">
        <f t="shared" si="285"/>
        <v>2 кв. 2026</v>
      </c>
      <c r="AK72" s="44" t="str">
        <f t="shared" si="285"/>
        <v>3 кв. 2026</v>
      </c>
      <c r="AL72" s="44" t="str">
        <f t="shared" si="285"/>
        <v>4 кв. 2026</v>
      </c>
      <c r="AM72" s="44" t="str">
        <f t="shared" si="285"/>
        <v>2026 год</v>
      </c>
      <c r="AN72" s="44" t="str">
        <f t="shared" si="285"/>
        <v>1 кв. 2027</v>
      </c>
      <c r="AO72" s="44" t="str">
        <f t="shared" si="285"/>
        <v>2 кв. 2027</v>
      </c>
      <c r="AP72" s="44" t="str">
        <f t="shared" si="285"/>
        <v>3 кв. 2027</v>
      </c>
      <c r="AQ72" s="44" t="str">
        <f t="shared" si="285"/>
        <v>4 кв. 2027</v>
      </c>
      <c r="AR72" s="44" t="str">
        <f t="shared" si="285"/>
        <v>2027 год</v>
      </c>
    </row>
    <row r="73" spans="1:44" ht="29.25" customHeight="1" x14ac:dyDescent="0.3">
      <c r="A73" s="104" t="s">
        <v>10</v>
      </c>
      <c r="B73" s="104"/>
      <c r="C73" s="104"/>
      <c r="D73" s="38">
        <v>1</v>
      </c>
      <c r="E73" s="61"/>
      <c r="F73" s="61"/>
      <c r="G73" s="61"/>
      <c r="H73" s="61"/>
      <c r="I73" s="49">
        <f>H73</f>
        <v>0</v>
      </c>
      <c r="J73" s="61"/>
      <c r="K73" s="61"/>
      <c r="L73" s="61"/>
      <c r="M73" s="61"/>
      <c r="N73" s="49">
        <f>M73</f>
        <v>0</v>
      </c>
      <c r="O73" s="61"/>
      <c r="P73" s="61"/>
      <c r="Q73" s="61"/>
      <c r="R73" s="61"/>
      <c r="S73" s="49">
        <f>R73</f>
        <v>0</v>
      </c>
      <c r="T73" s="61"/>
      <c r="U73" s="61"/>
      <c r="V73" s="61"/>
      <c r="W73" s="61"/>
      <c r="X73" s="49">
        <f>W73</f>
        <v>0</v>
      </c>
      <c r="Y73" s="61"/>
      <c r="Z73" s="61"/>
      <c r="AA73" s="61"/>
      <c r="AB73" s="61"/>
      <c r="AC73" s="49">
        <f>AB73</f>
        <v>0</v>
      </c>
      <c r="AD73" s="61"/>
      <c r="AE73" s="61"/>
      <c r="AF73" s="61"/>
      <c r="AG73" s="61"/>
      <c r="AH73" s="49">
        <f>AG73</f>
        <v>0</v>
      </c>
      <c r="AI73" s="61"/>
      <c r="AJ73" s="61"/>
      <c r="AK73" s="61"/>
      <c r="AL73" s="61"/>
      <c r="AM73" s="49">
        <f>AL73</f>
        <v>0</v>
      </c>
      <c r="AN73" s="61"/>
      <c r="AO73" s="61"/>
      <c r="AP73" s="61"/>
      <c r="AQ73" s="61"/>
      <c r="AR73" s="49">
        <f>AQ73</f>
        <v>0</v>
      </c>
    </row>
    <row r="74" spans="1:44" s="1" customFormat="1" ht="16.5" customHeight="1" x14ac:dyDescent="0.3">
      <c r="A74" s="104" t="s">
        <v>11</v>
      </c>
      <c r="B74" s="104"/>
      <c r="C74" s="104"/>
      <c r="D74" s="38">
        <v>2</v>
      </c>
      <c r="E74" s="61"/>
      <c r="F74" s="61"/>
      <c r="G74" s="61"/>
      <c r="H74" s="61"/>
      <c r="I74" s="49">
        <f t="shared" ref="I74:I86" si="286">H74</f>
        <v>0</v>
      </c>
      <c r="J74" s="61"/>
      <c r="K74" s="61"/>
      <c r="L74" s="61"/>
      <c r="M74" s="61"/>
      <c r="N74" s="49">
        <f t="shared" ref="N74:N86" si="287">M74</f>
        <v>0</v>
      </c>
      <c r="O74" s="61"/>
      <c r="P74" s="61"/>
      <c r="Q74" s="61"/>
      <c r="R74" s="61"/>
      <c r="S74" s="49">
        <f t="shared" ref="S74:S86" si="288">R74</f>
        <v>0</v>
      </c>
      <c r="T74" s="61"/>
      <c r="U74" s="61"/>
      <c r="V74" s="61"/>
      <c r="W74" s="61"/>
      <c r="X74" s="49">
        <f t="shared" ref="X74:X86" si="289">W74</f>
        <v>0</v>
      </c>
      <c r="Y74" s="61"/>
      <c r="Z74" s="61"/>
      <c r="AA74" s="61"/>
      <c r="AB74" s="61"/>
      <c r="AC74" s="49">
        <f t="shared" ref="AC74:AC86" si="290">AB74</f>
        <v>0</v>
      </c>
      <c r="AD74" s="61"/>
      <c r="AE74" s="61"/>
      <c r="AF74" s="61"/>
      <c r="AG74" s="61"/>
      <c r="AH74" s="49">
        <f t="shared" ref="AH74:AH86" si="291">AG74</f>
        <v>0</v>
      </c>
      <c r="AI74" s="61"/>
      <c r="AJ74" s="61"/>
      <c r="AK74" s="61"/>
      <c r="AL74" s="61"/>
      <c r="AM74" s="49">
        <f t="shared" ref="AM74:AM86" si="292">AL74</f>
        <v>0</v>
      </c>
      <c r="AN74" s="61"/>
      <c r="AO74" s="61"/>
      <c r="AP74" s="61"/>
      <c r="AQ74" s="61"/>
      <c r="AR74" s="49">
        <f t="shared" ref="AR74:AR86" si="293">AQ74</f>
        <v>0</v>
      </c>
    </row>
    <row r="75" spans="1:44" s="1" customFormat="1" ht="18.75" customHeight="1" x14ac:dyDescent="0.3">
      <c r="A75" s="104" t="s">
        <v>12</v>
      </c>
      <c r="B75" s="104"/>
      <c r="C75" s="104"/>
      <c r="D75" s="38">
        <v>3</v>
      </c>
      <c r="E75" s="61"/>
      <c r="F75" s="61"/>
      <c r="G75" s="61"/>
      <c r="H75" s="61"/>
      <c r="I75" s="49">
        <f t="shared" si="286"/>
        <v>0</v>
      </c>
      <c r="J75" s="61"/>
      <c r="K75" s="61"/>
      <c r="L75" s="61"/>
      <c r="M75" s="61"/>
      <c r="N75" s="49">
        <f t="shared" si="287"/>
        <v>0</v>
      </c>
      <c r="O75" s="61"/>
      <c r="P75" s="61"/>
      <c r="Q75" s="61"/>
      <c r="R75" s="61"/>
      <c r="S75" s="49">
        <f t="shared" si="288"/>
        <v>0</v>
      </c>
      <c r="T75" s="61"/>
      <c r="U75" s="61"/>
      <c r="V75" s="61"/>
      <c r="W75" s="61"/>
      <c r="X75" s="49">
        <f t="shared" si="289"/>
        <v>0</v>
      </c>
      <c r="Y75" s="61"/>
      <c r="Z75" s="61"/>
      <c r="AA75" s="61"/>
      <c r="AB75" s="61"/>
      <c r="AC75" s="49">
        <f t="shared" si="290"/>
        <v>0</v>
      </c>
      <c r="AD75" s="61"/>
      <c r="AE75" s="61"/>
      <c r="AF75" s="61"/>
      <c r="AG75" s="61"/>
      <c r="AH75" s="49">
        <f t="shared" si="291"/>
        <v>0</v>
      </c>
      <c r="AI75" s="61"/>
      <c r="AJ75" s="61"/>
      <c r="AK75" s="61"/>
      <c r="AL75" s="61"/>
      <c r="AM75" s="49">
        <f t="shared" si="292"/>
        <v>0</v>
      </c>
      <c r="AN75" s="61"/>
      <c r="AO75" s="61"/>
      <c r="AP75" s="61"/>
      <c r="AQ75" s="61"/>
      <c r="AR75" s="49">
        <f t="shared" si="293"/>
        <v>0</v>
      </c>
    </row>
    <row r="76" spans="1:44" s="13" customFormat="1" ht="21" customHeight="1" x14ac:dyDescent="0.3">
      <c r="A76" s="104" t="s">
        <v>13</v>
      </c>
      <c r="B76" s="104"/>
      <c r="C76" s="104"/>
      <c r="D76" s="38">
        <v>4</v>
      </c>
      <c r="E76" s="61"/>
      <c r="F76" s="61"/>
      <c r="G76" s="61"/>
      <c r="H76" s="61"/>
      <c r="I76" s="49">
        <f t="shared" si="286"/>
        <v>0</v>
      </c>
      <c r="J76" s="61"/>
      <c r="K76" s="61"/>
      <c r="L76" s="61"/>
      <c r="M76" s="61"/>
      <c r="N76" s="49">
        <f t="shared" si="287"/>
        <v>0</v>
      </c>
      <c r="O76" s="61"/>
      <c r="P76" s="61"/>
      <c r="Q76" s="61"/>
      <c r="R76" s="61"/>
      <c r="S76" s="49">
        <f t="shared" si="288"/>
        <v>0</v>
      </c>
      <c r="T76" s="61"/>
      <c r="U76" s="61"/>
      <c r="V76" s="61"/>
      <c r="W76" s="61"/>
      <c r="X76" s="49">
        <f t="shared" si="289"/>
        <v>0</v>
      </c>
      <c r="Y76" s="61"/>
      <c r="Z76" s="61"/>
      <c r="AA76" s="61"/>
      <c r="AB76" s="61"/>
      <c r="AC76" s="49">
        <f t="shared" si="290"/>
        <v>0</v>
      </c>
      <c r="AD76" s="61"/>
      <c r="AE76" s="61"/>
      <c r="AF76" s="61"/>
      <c r="AG76" s="61"/>
      <c r="AH76" s="49">
        <f t="shared" si="291"/>
        <v>0</v>
      </c>
      <c r="AI76" s="61"/>
      <c r="AJ76" s="61"/>
      <c r="AK76" s="61"/>
      <c r="AL76" s="61"/>
      <c r="AM76" s="49">
        <f t="shared" si="292"/>
        <v>0</v>
      </c>
      <c r="AN76" s="61"/>
      <c r="AO76" s="61"/>
      <c r="AP76" s="61"/>
      <c r="AQ76" s="61"/>
      <c r="AR76" s="49">
        <f t="shared" si="293"/>
        <v>0</v>
      </c>
    </row>
    <row r="77" spans="1:44" s="13" customFormat="1" ht="21" customHeight="1" x14ac:dyDescent="0.3">
      <c r="A77" s="105" t="s">
        <v>14</v>
      </c>
      <c r="B77" s="105"/>
      <c r="C77" s="105"/>
      <c r="D77" s="38">
        <v>5</v>
      </c>
      <c r="E77" s="49">
        <f>E73+E74+E75+E76</f>
        <v>0</v>
      </c>
      <c r="F77" s="49">
        <f t="shared" ref="F77:AR77" si="294">F73+F74+F75+F76</f>
        <v>0</v>
      </c>
      <c r="G77" s="49">
        <f t="shared" si="294"/>
        <v>0</v>
      </c>
      <c r="H77" s="49">
        <f t="shared" si="294"/>
        <v>0</v>
      </c>
      <c r="I77" s="49">
        <f>I73+I74+I75+I76</f>
        <v>0</v>
      </c>
      <c r="J77" s="49">
        <f>J73+J74+J75+J76</f>
        <v>0</v>
      </c>
      <c r="K77" s="49">
        <f t="shared" ref="K77:M77" si="295">K73+K74+K75+K76</f>
        <v>0</v>
      </c>
      <c r="L77" s="49">
        <f t="shared" si="295"/>
        <v>0</v>
      </c>
      <c r="M77" s="49">
        <f t="shared" si="295"/>
        <v>0</v>
      </c>
      <c r="N77" s="49">
        <f t="shared" si="294"/>
        <v>0</v>
      </c>
      <c r="O77" s="49">
        <f>O73+O74+O75+O76</f>
        <v>0</v>
      </c>
      <c r="P77" s="49">
        <f t="shared" ref="P77:R77" si="296">P73+P74+P75+P76</f>
        <v>0</v>
      </c>
      <c r="Q77" s="49">
        <f t="shared" si="296"/>
        <v>0</v>
      </c>
      <c r="R77" s="49">
        <f t="shared" si="296"/>
        <v>0</v>
      </c>
      <c r="S77" s="49">
        <f t="shared" si="294"/>
        <v>0</v>
      </c>
      <c r="T77" s="49">
        <f>T73+T74+T75+T76</f>
        <v>0</v>
      </c>
      <c r="U77" s="49">
        <f t="shared" ref="U77:W77" si="297">U73+U74+U75+U76</f>
        <v>0</v>
      </c>
      <c r="V77" s="49">
        <f t="shared" si="297"/>
        <v>0</v>
      </c>
      <c r="W77" s="49">
        <f t="shared" si="297"/>
        <v>0</v>
      </c>
      <c r="X77" s="49">
        <f t="shared" si="294"/>
        <v>0</v>
      </c>
      <c r="Y77" s="49">
        <f>Y73+Y74+Y75+Y76</f>
        <v>0</v>
      </c>
      <c r="Z77" s="49">
        <f t="shared" ref="Z77:AB77" si="298">Z73+Z74+Z75+Z76</f>
        <v>0</v>
      </c>
      <c r="AA77" s="49">
        <f t="shared" si="298"/>
        <v>0</v>
      </c>
      <c r="AB77" s="49">
        <f t="shared" si="298"/>
        <v>0</v>
      </c>
      <c r="AC77" s="49">
        <f t="shared" si="294"/>
        <v>0</v>
      </c>
      <c r="AD77" s="49">
        <f>AD73+AD74+AD75+AD76</f>
        <v>0</v>
      </c>
      <c r="AE77" s="49">
        <f t="shared" ref="AE77:AG77" si="299">AE73+AE74+AE75+AE76</f>
        <v>0</v>
      </c>
      <c r="AF77" s="49">
        <f t="shared" si="299"/>
        <v>0</v>
      </c>
      <c r="AG77" s="49">
        <f t="shared" si="299"/>
        <v>0</v>
      </c>
      <c r="AH77" s="49">
        <f t="shared" si="294"/>
        <v>0</v>
      </c>
      <c r="AI77" s="49">
        <f>AI73+AI74+AI75+AI76</f>
        <v>0</v>
      </c>
      <c r="AJ77" s="49">
        <f t="shared" ref="AJ77:AL77" si="300">AJ73+AJ74+AJ75+AJ76</f>
        <v>0</v>
      </c>
      <c r="AK77" s="49">
        <f t="shared" si="300"/>
        <v>0</v>
      </c>
      <c r="AL77" s="49">
        <f t="shared" si="300"/>
        <v>0</v>
      </c>
      <c r="AM77" s="49">
        <f t="shared" si="294"/>
        <v>0</v>
      </c>
      <c r="AN77" s="49">
        <f>AN73+AN74+AN75+AN76</f>
        <v>0</v>
      </c>
      <c r="AO77" s="49">
        <f t="shared" ref="AO77:AQ77" si="301">AO73+AO74+AO75+AO76</f>
        <v>0</v>
      </c>
      <c r="AP77" s="49">
        <f t="shared" si="301"/>
        <v>0</v>
      </c>
      <c r="AQ77" s="49">
        <f t="shared" si="301"/>
        <v>0</v>
      </c>
      <c r="AR77" s="49">
        <f t="shared" si="294"/>
        <v>0</v>
      </c>
    </row>
    <row r="78" spans="1:44" s="1" customFormat="1" ht="47.25" customHeight="1" x14ac:dyDescent="0.3">
      <c r="A78" s="103" t="s">
        <v>15</v>
      </c>
      <c r="B78" s="103"/>
      <c r="C78" s="103"/>
      <c r="D78" s="38">
        <v>6</v>
      </c>
      <c r="E78" s="61"/>
      <c r="F78" s="61"/>
      <c r="G78" s="61"/>
      <c r="H78" s="61"/>
      <c r="I78" s="49">
        <f t="shared" si="286"/>
        <v>0</v>
      </c>
      <c r="J78" s="61"/>
      <c r="K78" s="61"/>
      <c r="L78" s="61"/>
      <c r="M78" s="61"/>
      <c r="N78" s="49">
        <f t="shared" si="287"/>
        <v>0</v>
      </c>
      <c r="O78" s="61"/>
      <c r="P78" s="61"/>
      <c r="Q78" s="61"/>
      <c r="R78" s="61"/>
      <c r="S78" s="49">
        <f t="shared" si="288"/>
        <v>0</v>
      </c>
      <c r="T78" s="61"/>
      <c r="U78" s="61"/>
      <c r="V78" s="61"/>
      <c r="W78" s="61"/>
      <c r="X78" s="49">
        <f t="shared" si="289"/>
        <v>0</v>
      </c>
      <c r="Y78" s="61"/>
      <c r="Z78" s="61"/>
      <c r="AA78" s="61"/>
      <c r="AB78" s="61"/>
      <c r="AC78" s="49">
        <f t="shared" si="290"/>
        <v>0</v>
      </c>
      <c r="AD78" s="61"/>
      <c r="AE78" s="61"/>
      <c r="AF78" s="61"/>
      <c r="AG78" s="61"/>
      <c r="AH78" s="49">
        <f t="shared" si="291"/>
        <v>0</v>
      </c>
      <c r="AI78" s="61"/>
      <c r="AJ78" s="61"/>
      <c r="AK78" s="61"/>
      <c r="AL78" s="61"/>
      <c r="AM78" s="49">
        <f t="shared" si="292"/>
        <v>0</v>
      </c>
      <c r="AN78" s="61"/>
      <c r="AO78" s="61"/>
      <c r="AP78" s="61"/>
      <c r="AQ78" s="61"/>
      <c r="AR78" s="49">
        <f t="shared" si="293"/>
        <v>0</v>
      </c>
    </row>
    <row r="79" spans="1:44" s="1" customFormat="1" ht="22.5" customHeight="1" x14ac:dyDescent="0.3">
      <c r="A79" s="103" t="s">
        <v>16</v>
      </c>
      <c r="B79" s="103"/>
      <c r="C79" s="103"/>
      <c r="D79" s="38">
        <v>7</v>
      </c>
      <c r="E79" s="61"/>
      <c r="F79" s="61"/>
      <c r="G79" s="61"/>
      <c r="H79" s="61"/>
      <c r="I79" s="49">
        <f t="shared" si="286"/>
        <v>0</v>
      </c>
      <c r="J79" s="61"/>
      <c r="K79" s="61"/>
      <c r="L79" s="61"/>
      <c r="M79" s="61"/>
      <c r="N79" s="49">
        <f t="shared" si="287"/>
        <v>0</v>
      </c>
      <c r="O79" s="61"/>
      <c r="P79" s="61"/>
      <c r="Q79" s="61"/>
      <c r="R79" s="61"/>
      <c r="S79" s="49">
        <f t="shared" si="288"/>
        <v>0</v>
      </c>
      <c r="T79" s="61"/>
      <c r="U79" s="61"/>
      <c r="V79" s="61"/>
      <c r="W79" s="61"/>
      <c r="X79" s="49">
        <f t="shared" si="289"/>
        <v>0</v>
      </c>
      <c r="Y79" s="61"/>
      <c r="Z79" s="61"/>
      <c r="AA79" s="61"/>
      <c r="AB79" s="61"/>
      <c r="AC79" s="49">
        <f t="shared" si="290"/>
        <v>0</v>
      </c>
      <c r="AD79" s="61"/>
      <c r="AE79" s="61"/>
      <c r="AF79" s="61"/>
      <c r="AG79" s="61"/>
      <c r="AH79" s="49">
        <f t="shared" si="291"/>
        <v>0</v>
      </c>
      <c r="AI79" s="61"/>
      <c r="AJ79" s="61"/>
      <c r="AK79" s="61"/>
      <c r="AL79" s="61"/>
      <c r="AM79" s="49">
        <f t="shared" si="292"/>
        <v>0</v>
      </c>
      <c r="AN79" s="61"/>
      <c r="AO79" s="61"/>
      <c r="AP79" s="61"/>
      <c r="AQ79" s="61"/>
      <c r="AR79" s="49">
        <f t="shared" si="293"/>
        <v>0</v>
      </c>
    </row>
    <row r="80" spans="1:44" s="1" customFormat="1" ht="24" customHeight="1" x14ac:dyDescent="0.3">
      <c r="A80" s="103" t="s">
        <v>17</v>
      </c>
      <c r="B80" s="103"/>
      <c r="C80" s="103"/>
      <c r="D80" s="38">
        <v>8</v>
      </c>
      <c r="E80" s="61"/>
      <c r="F80" s="61"/>
      <c r="G80" s="61"/>
      <c r="H80" s="61"/>
      <c r="I80" s="49">
        <f t="shared" si="286"/>
        <v>0</v>
      </c>
      <c r="J80" s="61"/>
      <c r="K80" s="61"/>
      <c r="L80" s="61"/>
      <c r="M80" s="61"/>
      <c r="N80" s="49">
        <f t="shared" si="287"/>
        <v>0</v>
      </c>
      <c r="O80" s="61"/>
      <c r="P80" s="61"/>
      <c r="Q80" s="61"/>
      <c r="R80" s="61"/>
      <c r="S80" s="49">
        <f t="shared" si="288"/>
        <v>0</v>
      </c>
      <c r="T80" s="61"/>
      <c r="U80" s="61"/>
      <c r="V80" s="61"/>
      <c r="W80" s="61"/>
      <c r="X80" s="49">
        <f t="shared" si="289"/>
        <v>0</v>
      </c>
      <c r="Y80" s="61"/>
      <c r="Z80" s="61"/>
      <c r="AA80" s="61"/>
      <c r="AB80" s="61"/>
      <c r="AC80" s="49">
        <f t="shared" si="290"/>
        <v>0</v>
      </c>
      <c r="AD80" s="61"/>
      <c r="AE80" s="61"/>
      <c r="AF80" s="61"/>
      <c r="AG80" s="61"/>
      <c r="AH80" s="49">
        <f t="shared" si="291"/>
        <v>0</v>
      </c>
      <c r="AI80" s="61"/>
      <c r="AJ80" s="61"/>
      <c r="AK80" s="61"/>
      <c r="AL80" s="61"/>
      <c r="AM80" s="49">
        <f t="shared" si="292"/>
        <v>0</v>
      </c>
      <c r="AN80" s="61"/>
      <c r="AO80" s="61"/>
      <c r="AP80" s="61"/>
      <c r="AQ80" s="61"/>
      <c r="AR80" s="49">
        <f t="shared" si="293"/>
        <v>0</v>
      </c>
    </row>
    <row r="81" spans="1:44" s="11" customFormat="1" x14ac:dyDescent="0.3">
      <c r="A81" s="103" t="s">
        <v>18</v>
      </c>
      <c r="B81" s="103"/>
      <c r="C81" s="103"/>
      <c r="D81" s="38">
        <v>9</v>
      </c>
      <c r="E81" s="61"/>
      <c r="F81" s="61"/>
      <c r="G81" s="61"/>
      <c r="H81" s="61"/>
      <c r="I81" s="49">
        <f t="shared" si="286"/>
        <v>0</v>
      </c>
      <c r="J81" s="61"/>
      <c r="K81" s="61"/>
      <c r="L81" s="61"/>
      <c r="M81" s="61"/>
      <c r="N81" s="49">
        <f t="shared" si="287"/>
        <v>0</v>
      </c>
      <c r="O81" s="61"/>
      <c r="P81" s="61"/>
      <c r="Q81" s="61"/>
      <c r="R81" s="61"/>
      <c r="S81" s="49">
        <f t="shared" si="288"/>
        <v>0</v>
      </c>
      <c r="T81" s="61"/>
      <c r="U81" s="61"/>
      <c r="V81" s="61"/>
      <c r="W81" s="61"/>
      <c r="X81" s="49">
        <f t="shared" si="289"/>
        <v>0</v>
      </c>
      <c r="Y81" s="61"/>
      <c r="Z81" s="61"/>
      <c r="AA81" s="61"/>
      <c r="AB81" s="61"/>
      <c r="AC81" s="49">
        <f t="shared" si="290"/>
        <v>0</v>
      </c>
      <c r="AD81" s="61"/>
      <c r="AE81" s="61"/>
      <c r="AF81" s="61"/>
      <c r="AG81" s="61"/>
      <c r="AH81" s="49">
        <f t="shared" si="291"/>
        <v>0</v>
      </c>
      <c r="AI81" s="61"/>
      <c r="AJ81" s="61"/>
      <c r="AK81" s="61"/>
      <c r="AL81" s="61"/>
      <c r="AM81" s="49">
        <f t="shared" si="292"/>
        <v>0</v>
      </c>
      <c r="AN81" s="61"/>
      <c r="AO81" s="61"/>
      <c r="AP81" s="61"/>
      <c r="AQ81" s="61"/>
      <c r="AR81" s="49">
        <f t="shared" si="293"/>
        <v>0</v>
      </c>
    </row>
    <row r="82" spans="1:44" x14ac:dyDescent="0.3">
      <c r="A82" s="106" t="s">
        <v>19</v>
      </c>
      <c r="B82" s="106"/>
      <c r="C82" s="106"/>
      <c r="D82" s="38">
        <v>10</v>
      </c>
      <c r="E82" s="49">
        <f>E78+E79+E80+E81</f>
        <v>0</v>
      </c>
      <c r="F82" s="49">
        <f t="shared" ref="F82:AR82" si="302">F78+F79+F80+F81</f>
        <v>0</v>
      </c>
      <c r="G82" s="49">
        <f t="shared" si="302"/>
        <v>0</v>
      </c>
      <c r="H82" s="49">
        <f t="shared" si="302"/>
        <v>0</v>
      </c>
      <c r="I82" s="49">
        <f t="shared" si="302"/>
        <v>0</v>
      </c>
      <c r="J82" s="49">
        <f>J78+J79+J80+J81</f>
        <v>0</v>
      </c>
      <c r="K82" s="49">
        <f t="shared" ref="K82:M82" si="303">K78+K79+K80+K81</f>
        <v>0</v>
      </c>
      <c r="L82" s="49">
        <f t="shared" si="303"/>
        <v>0</v>
      </c>
      <c r="M82" s="49">
        <f t="shared" si="303"/>
        <v>0</v>
      </c>
      <c r="N82" s="49">
        <f t="shared" si="302"/>
        <v>0</v>
      </c>
      <c r="O82" s="49">
        <f>O78+O79+O80+O81</f>
        <v>0</v>
      </c>
      <c r="P82" s="49">
        <f t="shared" ref="P82:R82" si="304">P78+P79+P80+P81</f>
        <v>0</v>
      </c>
      <c r="Q82" s="49">
        <f t="shared" si="304"/>
        <v>0</v>
      </c>
      <c r="R82" s="49">
        <f t="shared" si="304"/>
        <v>0</v>
      </c>
      <c r="S82" s="49">
        <f t="shared" si="302"/>
        <v>0</v>
      </c>
      <c r="T82" s="49">
        <f>T78+T79+T80+T81</f>
        <v>0</v>
      </c>
      <c r="U82" s="49">
        <f t="shared" ref="U82:W82" si="305">U78+U79+U80+U81</f>
        <v>0</v>
      </c>
      <c r="V82" s="49">
        <f t="shared" si="305"/>
        <v>0</v>
      </c>
      <c r="W82" s="49">
        <f t="shared" si="305"/>
        <v>0</v>
      </c>
      <c r="X82" s="49">
        <f t="shared" si="302"/>
        <v>0</v>
      </c>
      <c r="Y82" s="49">
        <f>Y78+Y79+Y80+Y81</f>
        <v>0</v>
      </c>
      <c r="Z82" s="49">
        <f t="shared" ref="Z82:AB82" si="306">Z78+Z79+Z80+Z81</f>
        <v>0</v>
      </c>
      <c r="AA82" s="49">
        <f t="shared" si="306"/>
        <v>0</v>
      </c>
      <c r="AB82" s="49">
        <f t="shared" si="306"/>
        <v>0</v>
      </c>
      <c r="AC82" s="49">
        <f t="shared" si="302"/>
        <v>0</v>
      </c>
      <c r="AD82" s="49">
        <f>AD78+AD79+AD80+AD81</f>
        <v>0</v>
      </c>
      <c r="AE82" s="49">
        <f t="shared" ref="AE82:AG82" si="307">AE78+AE79+AE80+AE81</f>
        <v>0</v>
      </c>
      <c r="AF82" s="49">
        <f t="shared" si="307"/>
        <v>0</v>
      </c>
      <c r="AG82" s="49">
        <f t="shared" si="307"/>
        <v>0</v>
      </c>
      <c r="AH82" s="49">
        <f t="shared" si="302"/>
        <v>0</v>
      </c>
      <c r="AI82" s="49">
        <f>AI78+AI79+AI80+AI81</f>
        <v>0</v>
      </c>
      <c r="AJ82" s="49">
        <f t="shared" ref="AJ82:AL82" si="308">AJ78+AJ79+AJ80+AJ81</f>
        <v>0</v>
      </c>
      <c r="AK82" s="49">
        <f t="shared" si="308"/>
        <v>0</v>
      </c>
      <c r="AL82" s="49">
        <f t="shared" si="308"/>
        <v>0</v>
      </c>
      <c r="AM82" s="49">
        <f t="shared" si="302"/>
        <v>0</v>
      </c>
      <c r="AN82" s="49">
        <f>AN78+AN79+AN80+AN81</f>
        <v>0</v>
      </c>
      <c r="AO82" s="49">
        <f t="shared" ref="AO82:AQ82" si="309">AO78+AO79+AO80+AO81</f>
        <v>0</v>
      </c>
      <c r="AP82" s="49">
        <f t="shared" si="309"/>
        <v>0</v>
      </c>
      <c r="AQ82" s="49">
        <f t="shared" si="309"/>
        <v>0</v>
      </c>
      <c r="AR82" s="49">
        <f t="shared" si="302"/>
        <v>0</v>
      </c>
    </row>
    <row r="83" spans="1:44" x14ac:dyDescent="0.3">
      <c r="A83" s="103" t="s">
        <v>20</v>
      </c>
      <c r="B83" s="103"/>
      <c r="C83" s="103"/>
      <c r="D83" s="38">
        <v>11</v>
      </c>
      <c r="E83" s="61"/>
      <c r="F83" s="61"/>
      <c r="G83" s="61"/>
      <c r="H83" s="61"/>
      <c r="I83" s="49">
        <f t="shared" si="286"/>
        <v>0</v>
      </c>
      <c r="J83" s="61"/>
      <c r="K83" s="61"/>
      <c r="L83" s="61"/>
      <c r="M83" s="61"/>
      <c r="N83" s="49">
        <f t="shared" si="287"/>
        <v>0</v>
      </c>
      <c r="O83" s="61"/>
      <c r="P83" s="61"/>
      <c r="Q83" s="61"/>
      <c r="R83" s="61"/>
      <c r="S83" s="49">
        <f t="shared" si="288"/>
        <v>0</v>
      </c>
      <c r="T83" s="61"/>
      <c r="U83" s="61"/>
      <c r="V83" s="61"/>
      <c r="W83" s="61"/>
      <c r="X83" s="49">
        <f t="shared" si="289"/>
        <v>0</v>
      </c>
      <c r="Y83" s="61"/>
      <c r="Z83" s="61"/>
      <c r="AA83" s="61"/>
      <c r="AB83" s="61"/>
      <c r="AC83" s="49">
        <f t="shared" si="290"/>
        <v>0</v>
      </c>
      <c r="AD83" s="61"/>
      <c r="AE83" s="61"/>
      <c r="AF83" s="61"/>
      <c r="AG83" s="61"/>
      <c r="AH83" s="49">
        <f t="shared" si="291"/>
        <v>0</v>
      </c>
      <c r="AI83" s="61"/>
      <c r="AJ83" s="61"/>
      <c r="AK83" s="61"/>
      <c r="AL83" s="61"/>
      <c r="AM83" s="49">
        <f t="shared" si="292"/>
        <v>0</v>
      </c>
      <c r="AN83" s="61"/>
      <c r="AO83" s="61"/>
      <c r="AP83" s="61"/>
      <c r="AQ83" s="61"/>
      <c r="AR83" s="49">
        <f t="shared" si="293"/>
        <v>0</v>
      </c>
    </row>
    <row r="84" spans="1:44" x14ac:dyDescent="0.3">
      <c r="A84" s="104" t="s">
        <v>21</v>
      </c>
      <c r="B84" s="104"/>
      <c r="C84" s="104"/>
      <c r="D84" s="38">
        <v>12</v>
      </c>
      <c r="E84" s="61"/>
      <c r="F84" s="61"/>
      <c r="G84" s="61"/>
      <c r="H84" s="61"/>
      <c r="I84" s="49">
        <f t="shared" si="286"/>
        <v>0</v>
      </c>
      <c r="J84" s="61"/>
      <c r="K84" s="61"/>
      <c r="L84" s="61"/>
      <c r="M84" s="61"/>
      <c r="N84" s="49">
        <f t="shared" si="287"/>
        <v>0</v>
      </c>
      <c r="O84" s="61"/>
      <c r="P84" s="61"/>
      <c r="Q84" s="61"/>
      <c r="R84" s="61"/>
      <c r="S84" s="49">
        <f t="shared" si="288"/>
        <v>0</v>
      </c>
      <c r="T84" s="61"/>
      <c r="U84" s="61"/>
      <c r="V84" s="61"/>
      <c r="W84" s="61"/>
      <c r="X84" s="49">
        <f t="shared" si="289"/>
        <v>0</v>
      </c>
      <c r="Y84" s="61"/>
      <c r="Z84" s="61"/>
      <c r="AA84" s="61"/>
      <c r="AB84" s="61"/>
      <c r="AC84" s="49">
        <f t="shared" si="290"/>
        <v>0</v>
      </c>
      <c r="AD84" s="61"/>
      <c r="AE84" s="61"/>
      <c r="AF84" s="61"/>
      <c r="AG84" s="61"/>
      <c r="AH84" s="49">
        <f t="shared" si="291"/>
        <v>0</v>
      </c>
      <c r="AI84" s="61"/>
      <c r="AJ84" s="61"/>
      <c r="AK84" s="61"/>
      <c r="AL84" s="61"/>
      <c r="AM84" s="49">
        <f t="shared" si="292"/>
        <v>0</v>
      </c>
      <c r="AN84" s="61"/>
      <c r="AO84" s="61"/>
      <c r="AP84" s="61"/>
      <c r="AQ84" s="61"/>
      <c r="AR84" s="49">
        <f t="shared" si="293"/>
        <v>0</v>
      </c>
    </row>
    <row r="85" spans="1:44" s="14" customFormat="1" x14ac:dyDescent="0.3">
      <c r="A85" s="103" t="s">
        <v>22</v>
      </c>
      <c r="B85" s="103"/>
      <c r="C85" s="103"/>
      <c r="D85" s="38">
        <v>13</v>
      </c>
      <c r="E85" s="61"/>
      <c r="F85" s="61"/>
      <c r="G85" s="61"/>
      <c r="H85" s="61"/>
      <c r="I85" s="49">
        <f t="shared" si="286"/>
        <v>0</v>
      </c>
      <c r="J85" s="61"/>
      <c r="K85" s="61"/>
      <c r="L85" s="61"/>
      <c r="M85" s="61"/>
      <c r="N85" s="49">
        <f t="shared" si="287"/>
        <v>0</v>
      </c>
      <c r="O85" s="61"/>
      <c r="P85" s="61"/>
      <c r="Q85" s="61"/>
      <c r="R85" s="61"/>
      <c r="S85" s="49">
        <f t="shared" si="288"/>
        <v>0</v>
      </c>
      <c r="T85" s="61"/>
      <c r="U85" s="61"/>
      <c r="V85" s="61"/>
      <c r="W85" s="61"/>
      <c r="X85" s="49">
        <f t="shared" si="289"/>
        <v>0</v>
      </c>
      <c r="Y85" s="61"/>
      <c r="Z85" s="61"/>
      <c r="AA85" s="61"/>
      <c r="AB85" s="61"/>
      <c r="AC85" s="49">
        <f t="shared" si="290"/>
        <v>0</v>
      </c>
      <c r="AD85" s="61"/>
      <c r="AE85" s="61"/>
      <c r="AF85" s="61"/>
      <c r="AG85" s="61"/>
      <c r="AH85" s="49">
        <f t="shared" si="291"/>
        <v>0</v>
      </c>
      <c r="AI85" s="61"/>
      <c r="AJ85" s="61"/>
      <c r="AK85" s="61"/>
      <c r="AL85" s="61"/>
      <c r="AM85" s="49">
        <f t="shared" si="292"/>
        <v>0</v>
      </c>
      <c r="AN85" s="61"/>
      <c r="AO85" s="61"/>
      <c r="AP85" s="61"/>
      <c r="AQ85" s="61"/>
      <c r="AR85" s="49">
        <f t="shared" si="293"/>
        <v>0</v>
      </c>
    </row>
    <row r="86" spans="1:44" x14ac:dyDescent="0.3">
      <c r="A86" s="103" t="s">
        <v>23</v>
      </c>
      <c r="B86" s="103"/>
      <c r="C86" s="103"/>
      <c r="D86" s="38">
        <v>14</v>
      </c>
      <c r="E86" s="61"/>
      <c r="F86" s="61"/>
      <c r="G86" s="61"/>
      <c r="H86" s="61"/>
      <c r="I86" s="49">
        <f t="shared" si="286"/>
        <v>0</v>
      </c>
      <c r="J86" s="61"/>
      <c r="K86" s="61"/>
      <c r="L86" s="61"/>
      <c r="M86" s="61"/>
      <c r="N86" s="49">
        <f t="shared" si="287"/>
        <v>0</v>
      </c>
      <c r="O86" s="61"/>
      <c r="P86" s="61"/>
      <c r="Q86" s="61"/>
      <c r="R86" s="61"/>
      <c r="S86" s="49">
        <f t="shared" si="288"/>
        <v>0</v>
      </c>
      <c r="T86" s="61"/>
      <c r="U86" s="61"/>
      <c r="V86" s="61"/>
      <c r="W86" s="61"/>
      <c r="X86" s="49">
        <f t="shared" si="289"/>
        <v>0</v>
      </c>
      <c r="Y86" s="61"/>
      <c r="Z86" s="61"/>
      <c r="AA86" s="61"/>
      <c r="AB86" s="61"/>
      <c r="AC86" s="49">
        <f t="shared" si="290"/>
        <v>0</v>
      </c>
      <c r="AD86" s="61"/>
      <c r="AE86" s="61"/>
      <c r="AF86" s="61"/>
      <c r="AG86" s="61"/>
      <c r="AH86" s="49">
        <f t="shared" si="291"/>
        <v>0</v>
      </c>
      <c r="AI86" s="61"/>
      <c r="AJ86" s="61"/>
      <c r="AK86" s="61"/>
      <c r="AL86" s="61"/>
      <c r="AM86" s="49">
        <f t="shared" si="292"/>
        <v>0</v>
      </c>
      <c r="AN86" s="61"/>
      <c r="AO86" s="61"/>
      <c r="AP86" s="61"/>
      <c r="AQ86" s="61"/>
      <c r="AR86" s="49">
        <f t="shared" si="293"/>
        <v>0</v>
      </c>
    </row>
    <row r="87" spans="1:44" x14ac:dyDescent="0.3">
      <c r="A87" s="106" t="s">
        <v>24</v>
      </c>
      <c r="B87" s="106"/>
      <c r="C87" s="106"/>
      <c r="D87" s="38">
        <v>15</v>
      </c>
      <c r="E87" s="49">
        <f>E83+E84+E85+E86</f>
        <v>0</v>
      </c>
      <c r="F87" s="49">
        <f t="shared" ref="F87:AR87" si="310">F83+F84+F85+F86</f>
        <v>0</v>
      </c>
      <c r="G87" s="49">
        <f t="shared" si="310"/>
        <v>0</v>
      </c>
      <c r="H87" s="49">
        <f t="shared" si="310"/>
        <v>0</v>
      </c>
      <c r="I87" s="49">
        <f t="shared" si="310"/>
        <v>0</v>
      </c>
      <c r="J87" s="49">
        <f>J83+J84+J85+J86</f>
        <v>0</v>
      </c>
      <c r="K87" s="49">
        <f t="shared" ref="K87:M87" si="311">K83+K84+K85+K86</f>
        <v>0</v>
      </c>
      <c r="L87" s="49">
        <f t="shared" si="311"/>
        <v>0</v>
      </c>
      <c r="M87" s="49">
        <f t="shared" si="311"/>
        <v>0</v>
      </c>
      <c r="N87" s="49">
        <f t="shared" si="310"/>
        <v>0</v>
      </c>
      <c r="O87" s="49">
        <f>O83+O84+O85+O86</f>
        <v>0</v>
      </c>
      <c r="P87" s="49">
        <f t="shared" ref="P87:R87" si="312">P83+P84+P85+P86</f>
        <v>0</v>
      </c>
      <c r="Q87" s="49">
        <f t="shared" si="312"/>
        <v>0</v>
      </c>
      <c r="R87" s="49">
        <f t="shared" si="312"/>
        <v>0</v>
      </c>
      <c r="S87" s="49">
        <f t="shared" si="310"/>
        <v>0</v>
      </c>
      <c r="T87" s="49">
        <f>T83+T84+T85+T86</f>
        <v>0</v>
      </c>
      <c r="U87" s="49">
        <f t="shared" ref="U87:W87" si="313">U83+U84+U85+U86</f>
        <v>0</v>
      </c>
      <c r="V87" s="49">
        <f t="shared" si="313"/>
        <v>0</v>
      </c>
      <c r="W87" s="49">
        <f t="shared" si="313"/>
        <v>0</v>
      </c>
      <c r="X87" s="49">
        <f t="shared" si="310"/>
        <v>0</v>
      </c>
      <c r="Y87" s="49">
        <f>Y83+Y84+Y85+Y86</f>
        <v>0</v>
      </c>
      <c r="Z87" s="49">
        <f t="shared" ref="Z87:AB87" si="314">Z83+Z84+Z85+Z86</f>
        <v>0</v>
      </c>
      <c r="AA87" s="49">
        <f t="shared" si="314"/>
        <v>0</v>
      </c>
      <c r="AB87" s="49">
        <f t="shared" si="314"/>
        <v>0</v>
      </c>
      <c r="AC87" s="49">
        <f t="shared" si="310"/>
        <v>0</v>
      </c>
      <c r="AD87" s="49">
        <f>AD83+AD84+AD85+AD86</f>
        <v>0</v>
      </c>
      <c r="AE87" s="49">
        <f t="shared" ref="AE87:AG87" si="315">AE83+AE84+AE85+AE86</f>
        <v>0</v>
      </c>
      <c r="AF87" s="49">
        <f t="shared" si="315"/>
        <v>0</v>
      </c>
      <c r="AG87" s="49">
        <f t="shared" si="315"/>
        <v>0</v>
      </c>
      <c r="AH87" s="49">
        <f t="shared" si="310"/>
        <v>0</v>
      </c>
      <c r="AI87" s="49">
        <f>AI83+AI84+AI85+AI86</f>
        <v>0</v>
      </c>
      <c r="AJ87" s="49">
        <f t="shared" ref="AJ87:AL87" si="316">AJ83+AJ84+AJ85+AJ86</f>
        <v>0</v>
      </c>
      <c r="AK87" s="49">
        <f t="shared" si="316"/>
        <v>0</v>
      </c>
      <c r="AL87" s="49">
        <f t="shared" si="316"/>
        <v>0</v>
      </c>
      <c r="AM87" s="49">
        <f t="shared" si="310"/>
        <v>0</v>
      </c>
      <c r="AN87" s="49">
        <f>AN83+AN84+AN85+AN86</f>
        <v>0</v>
      </c>
      <c r="AO87" s="49">
        <f t="shared" ref="AO87:AQ87" si="317">AO83+AO84+AO85+AO86</f>
        <v>0</v>
      </c>
      <c r="AP87" s="49">
        <f t="shared" si="317"/>
        <v>0</v>
      </c>
      <c r="AQ87" s="49">
        <f t="shared" si="317"/>
        <v>0</v>
      </c>
      <c r="AR87" s="49">
        <f t="shared" si="310"/>
        <v>0</v>
      </c>
    </row>
    <row r="88" spans="1:44" x14ac:dyDescent="0.3">
      <c r="A88" s="106" t="s">
        <v>25</v>
      </c>
      <c r="B88" s="106"/>
      <c r="C88" s="106"/>
      <c r="D88" s="38">
        <v>16</v>
      </c>
      <c r="E88" s="49">
        <f>E77+E82+E87</f>
        <v>0</v>
      </c>
      <c r="F88" s="49">
        <f t="shared" ref="F88:AR88" si="318">F77+F82+F87</f>
        <v>0</v>
      </c>
      <c r="G88" s="49">
        <f t="shared" si="318"/>
        <v>0</v>
      </c>
      <c r="H88" s="49">
        <f t="shared" si="318"/>
        <v>0</v>
      </c>
      <c r="I88" s="49">
        <f t="shared" si="318"/>
        <v>0</v>
      </c>
      <c r="J88" s="49">
        <f>J77+J82+J87</f>
        <v>0</v>
      </c>
      <c r="K88" s="49">
        <f t="shared" ref="K88:M88" si="319">K77+K82+K87</f>
        <v>0</v>
      </c>
      <c r="L88" s="49">
        <f t="shared" si="319"/>
        <v>0</v>
      </c>
      <c r="M88" s="49">
        <f t="shared" si="319"/>
        <v>0</v>
      </c>
      <c r="N88" s="49">
        <f t="shared" si="318"/>
        <v>0</v>
      </c>
      <c r="O88" s="49">
        <f>O77+O82+O87</f>
        <v>0</v>
      </c>
      <c r="P88" s="49">
        <f t="shared" ref="P88:R88" si="320">P77+P82+P87</f>
        <v>0</v>
      </c>
      <c r="Q88" s="49">
        <f t="shared" si="320"/>
        <v>0</v>
      </c>
      <c r="R88" s="49">
        <f t="shared" si="320"/>
        <v>0</v>
      </c>
      <c r="S88" s="49">
        <f t="shared" si="318"/>
        <v>0</v>
      </c>
      <c r="T88" s="49">
        <f>T77+T82+T87</f>
        <v>0</v>
      </c>
      <c r="U88" s="49">
        <f t="shared" ref="U88:W88" si="321">U77+U82+U87</f>
        <v>0</v>
      </c>
      <c r="V88" s="49">
        <f t="shared" si="321"/>
        <v>0</v>
      </c>
      <c r="W88" s="49">
        <f t="shared" si="321"/>
        <v>0</v>
      </c>
      <c r="X88" s="49">
        <f t="shared" si="318"/>
        <v>0</v>
      </c>
      <c r="Y88" s="49">
        <f>Y77+Y82+Y87</f>
        <v>0</v>
      </c>
      <c r="Z88" s="49">
        <f t="shared" ref="Z88:AB88" si="322">Z77+Z82+Z87</f>
        <v>0</v>
      </c>
      <c r="AA88" s="49">
        <f t="shared" si="322"/>
        <v>0</v>
      </c>
      <c r="AB88" s="49">
        <f t="shared" si="322"/>
        <v>0</v>
      </c>
      <c r="AC88" s="49">
        <f t="shared" si="318"/>
        <v>0</v>
      </c>
      <c r="AD88" s="49">
        <f>AD77+AD82+AD87</f>
        <v>0</v>
      </c>
      <c r="AE88" s="49">
        <f t="shared" ref="AE88:AG88" si="323">AE77+AE82+AE87</f>
        <v>0</v>
      </c>
      <c r="AF88" s="49">
        <f t="shared" si="323"/>
        <v>0</v>
      </c>
      <c r="AG88" s="49">
        <f t="shared" si="323"/>
        <v>0</v>
      </c>
      <c r="AH88" s="49">
        <f t="shared" si="318"/>
        <v>0</v>
      </c>
      <c r="AI88" s="49">
        <f>AI77+AI82+AI87</f>
        <v>0</v>
      </c>
      <c r="AJ88" s="49">
        <f t="shared" ref="AJ88:AL88" si="324">AJ77+AJ82+AJ87</f>
        <v>0</v>
      </c>
      <c r="AK88" s="49">
        <f t="shared" si="324"/>
        <v>0</v>
      </c>
      <c r="AL88" s="49">
        <f t="shared" si="324"/>
        <v>0</v>
      </c>
      <c r="AM88" s="49">
        <f t="shared" si="318"/>
        <v>0</v>
      </c>
      <c r="AN88" s="49">
        <f>AN77+AN82+AN87</f>
        <v>0</v>
      </c>
      <c r="AO88" s="49">
        <f t="shared" ref="AO88:AQ88" si="325">AO77+AO82+AO87</f>
        <v>0</v>
      </c>
      <c r="AP88" s="49">
        <f t="shared" si="325"/>
        <v>0</v>
      </c>
      <c r="AQ88" s="49">
        <f t="shared" si="325"/>
        <v>0</v>
      </c>
      <c r="AR88" s="49">
        <f t="shared" si="318"/>
        <v>0</v>
      </c>
    </row>
    <row r="89" spans="1:44" x14ac:dyDescent="0.3">
      <c r="A89" s="103" t="s">
        <v>26</v>
      </c>
      <c r="B89" s="103"/>
      <c r="C89" s="103"/>
      <c r="D89" s="38">
        <v>17</v>
      </c>
      <c r="E89" s="61"/>
      <c r="F89" s="61"/>
      <c r="G89" s="61"/>
      <c r="H89" s="61"/>
      <c r="I89" s="49">
        <f t="shared" ref="I89:I96" si="326">H89</f>
        <v>0</v>
      </c>
      <c r="J89" s="61"/>
      <c r="K89" s="61"/>
      <c r="L89" s="61"/>
      <c r="M89" s="61"/>
      <c r="N89" s="49">
        <f t="shared" ref="N89:N96" si="327">M89</f>
        <v>0</v>
      </c>
      <c r="O89" s="61"/>
      <c r="P89" s="61"/>
      <c r="Q89" s="61"/>
      <c r="R89" s="61"/>
      <c r="S89" s="49">
        <f t="shared" ref="S89:S96" si="328">R89</f>
        <v>0</v>
      </c>
      <c r="T89" s="61"/>
      <c r="U89" s="61"/>
      <c r="V89" s="61"/>
      <c r="W89" s="61"/>
      <c r="X89" s="49">
        <f t="shared" ref="X89:X96" si="329">W89</f>
        <v>0</v>
      </c>
      <c r="Y89" s="61"/>
      <c r="Z89" s="61"/>
      <c r="AA89" s="61"/>
      <c r="AB89" s="61"/>
      <c r="AC89" s="49">
        <f t="shared" ref="AC89:AC96" si="330">AB89</f>
        <v>0</v>
      </c>
      <c r="AD89" s="61"/>
      <c r="AE89" s="61"/>
      <c r="AF89" s="61"/>
      <c r="AG89" s="61"/>
      <c r="AH89" s="49">
        <f t="shared" ref="AH89:AH96" si="331">AG89</f>
        <v>0</v>
      </c>
      <c r="AI89" s="61"/>
      <c r="AJ89" s="61"/>
      <c r="AK89" s="61"/>
      <c r="AL89" s="61"/>
      <c r="AM89" s="49">
        <f t="shared" ref="AM89:AM96" si="332">AL89</f>
        <v>0</v>
      </c>
      <c r="AN89" s="61"/>
      <c r="AO89" s="61"/>
      <c r="AP89" s="61"/>
      <c r="AQ89" s="61"/>
      <c r="AR89" s="49">
        <f t="shared" ref="AR89:AR96" si="333">AQ89</f>
        <v>0</v>
      </c>
    </row>
    <row r="90" spans="1:44" s="11" customFormat="1" ht="16.5" customHeight="1" x14ac:dyDescent="0.3">
      <c r="A90" s="103" t="s">
        <v>27</v>
      </c>
      <c r="B90" s="103"/>
      <c r="C90" s="103"/>
      <c r="D90" s="38">
        <v>18</v>
      </c>
      <c r="E90" s="61"/>
      <c r="F90" s="61"/>
      <c r="G90" s="61"/>
      <c r="H90" s="61"/>
      <c r="I90" s="49">
        <f t="shared" si="326"/>
        <v>0</v>
      </c>
      <c r="J90" s="61"/>
      <c r="K90" s="61"/>
      <c r="L90" s="61"/>
      <c r="M90" s="61"/>
      <c r="N90" s="49">
        <f t="shared" si="327"/>
        <v>0</v>
      </c>
      <c r="O90" s="61"/>
      <c r="P90" s="61"/>
      <c r="Q90" s="61"/>
      <c r="R90" s="61"/>
      <c r="S90" s="49">
        <f t="shared" si="328"/>
        <v>0</v>
      </c>
      <c r="T90" s="61"/>
      <c r="U90" s="61"/>
      <c r="V90" s="61"/>
      <c r="W90" s="61"/>
      <c r="X90" s="49">
        <f t="shared" si="329"/>
        <v>0</v>
      </c>
      <c r="Y90" s="61"/>
      <c r="Z90" s="61"/>
      <c r="AA90" s="61"/>
      <c r="AB90" s="61"/>
      <c r="AC90" s="49">
        <f t="shared" si="330"/>
        <v>0</v>
      </c>
      <c r="AD90" s="61"/>
      <c r="AE90" s="61"/>
      <c r="AF90" s="61"/>
      <c r="AG90" s="61"/>
      <c r="AH90" s="49">
        <f t="shared" si="331"/>
        <v>0</v>
      </c>
      <c r="AI90" s="61"/>
      <c r="AJ90" s="61"/>
      <c r="AK90" s="61"/>
      <c r="AL90" s="61"/>
      <c r="AM90" s="49">
        <f t="shared" si="332"/>
        <v>0</v>
      </c>
      <c r="AN90" s="61"/>
      <c r="AO90" s="61"/>
      <c r="AP90" s="61"/>
      <c r="AQ90" s="61"/>
      <c r="AR90" s="49">
        <f t="shared" si="333"/>
        <v>0</v>
      </c>
    </row>
    <row r="91" spans="1:44" ht="34.5" customHeight="1" x14ac:dyDescent="0.3">
      <c r="A91" s="103" t="s">
        <v>28</v>
      </c>
      <c r="B91" s="103"/>
      <c r="C91" s="103"/>
      <c r="D91" s="38">
        <v>19</v>
      </c>
      <c r="E91" s="61"/>
      <c r="F91" s="61"/>
      <c r="G91" s="61"/>
      <c r="H91" s="61"/>
      <c r="I91" s="49">
        <f t="shared" si="326"/>
        <v>0</v>
      </c>
      <c r="J91" s="61"/>
      <c r="K91" s="61"/>
      <c r="L91" s="61"/>
      <c r="M91" s="61"/>
      <c r="N91" s="49">
        <f t="shared" si="327"/>
        <v>0</v>
      </c>
      <c r="O91" s="61"/>
      <c r="P91" s="61"/>
      <c r="Q91" s="61"/>
      <c r="R91" s="61"/>
      <c r="S91" s="49">
        <f t="shared" si="328"/>
        <v>0</v>
      </c>
      <c r="T91" s="61"/>
      <c r="U91" s="61"/>
      <c r="V91" s="61"/>
      <c r="W91" s="61"/>
      <c r="X91" s="49">
        <f t="shared" si="329"/>
        <v>0</v>
      </c>
      <c r="Y91" s="61"/>
      <c r="Z91" s="61"/>
      <c r="AA91" s="61"/>
      <c r="AB91" s="61"/>
      <c r="AC91" s="49">
        <f t="shared" si="330"/>
        <v>0</v>
      </c>
      <c r="AD91" s="61"/>
      <c r="AE91" s="61"/>
      <c r="AF91" s="61"/>
      <c r="AG91" s="61"/>
      <c r="AH91" s="49">
        <f t="shared" si="331"/>
        <v>0</v>
      </c>
      <c r="AI91" s="61"/>
      <c r="AJ91" s="61"/>
      <c r="AK91" s="61"/>
      <c r="AL91" s="61"/>
      <c r="AM91" s="49">
        <f t="shared" si="332"/>
        <v>0</v>
      </c>
      <c r="AN91" s="61"/>
      <c r="AO91" s="61"/>
      <c r="AP91" s="61"/>
      <c r="AQ91" s="61"/>
      <c r="AR91" s="49">
        <f t="shared" si="333"/>
        <v>0</v>
      </c>
    </row>
    <row r="92" spans="1:44" s="11" customFormat="1" x14ac:dyDescent="0.3">
      <c r="A92" s="103" t="s">
        <v>29</v>
      </c>
      <c r="B92" s="103"/>
      <c r="C92" s="103"/>
      <c r="D92" s="38">
        <v>20</v>
      </c>
      <c r="E92" s="61"/>
      <c r="F92" s="61"/>
      <c r="G92" s="61"/>
      <c r="H92" s="61"/>
      <c r="I92" s="49">
        <f t="shared" si="326"/>
        <v>0</v>
      </c>
      <c r="J92" s="61"/>
      <c r="K92" s="61"/>
      <c r="L92" s="61"/>
      <c r="M92" s="61"/>
      <c r="N92" s="49">
        <f t="shared" si="327"/>
        <v>0</v>
      </c>
      <c r="O92" s="61"/>
      <c r="P92" s="61"/>
      <c r="Q92" s="61"/>
      <c r="R92" s="61"/>
      <c r="S92" s="49">
        <f t="shared" si="328"/>
        <v>0</v>
      </c>
      <c r="T92" s="61"/>
      <c r="U92" s="61"/>
      <c r="V92" s="61"/>
      <c r="W92" s="61"/>
      <c r="X92" s="49">
        <f t="shared" si="329"/>
        <v>0</v>
      </c>
      <c r="Y92" s="61"/>
      <c r="Z92" s="61"/>
      <c r="AA92" s="61"/>
      <c r="AB92" s="61"/>
      <c r="AC92" s="49">
        <f t="shared" si="330"/>
        <v>0</v>
      </c>
      <c r="AD92" s="61"/>
      <c r="AE92" s="61"/>
      <c r="AF92" s="61"/>
      <c r="AG92" s="61"/>
      <c r="AH92" s="49">
        <f t="shared" si="331"/>
        <v>0</v>
      </c>
      <c r="AI92" s="61"/>
      <c r="AJ92" s="61"/>
      <c r="AK92" s="61"/>
      <c r="AL92" s="61"/>
      <c r="AM92" s="49">
        <f t="shared" si="332"/>
        <v>0</v>
      </c>
      <c r="AN92" s="61"/>
      <c r="AO92" s="61"/>
      <c r="AP92" s="61"/>
      <c r="AQ92" s="61"/>
      <c r="AR92" s="49">
        <f t="shared" si="333"/>
        <v>0</v>
      </c>
    </row>
    <row r="93" spans="1:44" x14ac:dyDescent="0.3">
      <c r="A93" s="103" t="s">
        <v>30</v>
      </c>
      <c r="B93" s="103"/>
      <c r="C93" s="103"/>
      <c r="D93" s="38">
        <v>21</v>
      </c>
      <c r="E93" s="61"/>
      <c r="F93" s="61"/>
      <c r="G93" s="61"/>
      <c r="H93" s="61"/>
      <c r="I93" s="49">
        <f t="shared" si="326"/>
        <v>0</v>
      </c>
      <c r="J93" s="61"/>
      <c r="K93" s="61"/>
      <c r="L93" s="61"/>
      <c r="M93" s="61"/>
      <c r="N93" s="49">
        <f t="shared" si="327"/>
        <v>0</v>
      </c>
      <c r="O93" s="61"/>
      <c r="P93" s="61"/>
      <c r="Q93" s="61"/>
      <c r="R93" s="61"/>
      <c r="S93" s="49">
        <f t="shared" si="328"/>
        <v>0</v>
      </c>
      <c r="T93" s="61"/>
      <c r="U93" s="61"/>
      <c r="V93" s="61"/>
      <c r="W93" s="61"/>
      <c r="X93" s="49">
        <f t="shared" si="329"/>
        <v>0</v>
      </c>
      <c r="Y93" s="61"/>
      <c r="Z93" s="61"/>
      <c r="AA93" s="61"/>
      <c r="AB93" s="61"/>
      <c r="AC93" s="49">
        <f t="shared" si="330"/>
        <v>0</v>
      </c>
      <c r="AD93" s="61"/>
      <c r="AE93" s="61"/>
      <c r="AF93" s="61"/>
      <c r="AG93" s="61"/>
      <c r="AH93" s="49">
        <f t="shared" si="331"/>
        <v>0</v>
      </c>
      <c r="AI93" s="61"/>
      <c r="AJ93" s="61"/>
      <c r="AK93" s="61"/>
      <c r="AL93" s="61"/>
      <c r="AM93" s="49">
        <f t="shared" si="332"/>
        <v>0</v>
      </c>
      <c r="AN93" s="61"/>
      <c r="AO93" s="61"/>
      <c r="AP93" s="61"/>
      <c r="AQ93" s="61"/>
      <c r="AR93" s="49">
        <f t="shared" si="333"/>
        <v>0</v>
      </c>
    </row>
    <row r="94" spans="1:44" x14ac:dyDescent="0.3">
      <c r="A94" s="103" t="s">
        <v>31</v>
      </c>
      <c r="B94" s="103"/>
      <c r="C94" s="103"/>
      <c r="D94" s="38">
        <v>22</v>
      </c>
      <c r="E94" s="61"/>
      <c r="F94" s="61"/>
      <c r="G94" s="61"/>
      <c r="H94" s="61"/>
      <c r="I94" s="49">
        <f t="shared" si="326"/>
        <v>0</v>
      </c>
      <c r="J94" s="61"/>
      <c r="K94" s="61"/>
      <c r="L94" s="61"/>
      <c r="M94" s="61"/>
      <c r="N94" s="49">
        <f t="shared" si="327"/>
        <v>0</v>
      </c>
      <c r="O94" s="61"/>
      <c r="P94" s="61"/>
      <c r="Q94" s="61"/>
      <c r="R94" s="61"/>
      <c r="S94" s="49">
        <f t="shared" si="328"/>
        <v>0</v>
      </c>
      <c r="T94" s="61"/>
      <c r="U94" s="61"/>
      <c r="V94" s="61"/>
      <c r="W94" s="61"/>
      <c r="X94" s="49">
        <f t="shared" si="329"/>
        <v>0</v>
      </c>
      <c r="Y94" s="61"/>
      <c r="Z94" s="61"/>
      <c r="AA94" s="61"/>
      <c r="AB94" s="61"/>
      <c r="AC94" s="49">
        <f t="shared" si="330"/>
        <v>0</v>
      </c>
      <c r="AD94" s="61"/>
      <c r="AE94" s="61"/>
      <c r="AF94" s="61"/>
      <c r="AG94" s="61"/>
      <c r="AH94" s="49">
        <f t="shared" si="331"/>
        <v>0</v>
      </c>
      <c r="AI94" s="61"/>
      <c r="AJ94" s="61"/>
      <c r="AK94" s="61"/>
      <c r="AL94" s="61"/>
      <c r="AM94" s="49">
        <f t="shared" si="332"/>
        <v>0</v>
      </c>
      <c r="AN94" s="61"/>
      <c r="AO94" s="61"/>
      <c r="AP94" s="61"/>
      <c r="AQ94" s="61"/>
      <c r="AR94" s="49">
        <f t="shared" si="333"/>
        <v>0</v>
      </c>
    </row>
    <row r="95" spans="1:44" x14ac:dyDescent="0.3">
      <c r="A95" s="103" t="s">
        <v>32</v>
      </c>
      <c r="B95" s="103"/>
      <c r="C95" s="103"/>
      <c r="D95" s="38">
        <v>23</v>
      </c>
      <c r="E95" s="61"/>
      <c r="F95" s="61"/>
      <c r="G95" s="61"/>
      <c r="H95" s="61"/>
      <c r="I95" s="49">
        <f t="shared" si="326"/>
        <v>0</v>
      </c>
      <c r="J95" s="61"/>
      <c r="K95" s="61"/>
      <c r="L95" s="61"/>
      <c r="M95" s="61"/>
      <c r="N95" s="49">
        <f t="shared" si="327"/>
        <v>0</v>
      </c>
      <c r="O95" s="61"/>
      <c r="P95" s="61"/>
      <c r="Q95" s="61"/>
      <c r="R95" s="61"/>
      <c r="S95" s="49">
        <f t="shared" si="328"/>
        <v>0</v>
      </c>
      <c r="T95" s="61"/>
      <c r="U95" s="61"/>
      <c r="V95" s="61"/>
      <c r="W95" s="61"/>
      <c r="X95" s="49">
        <f t="shared" si="329"/>
        <v>0</v>
      </c>
      <c r="Y95" s="61"/>
      <c r="Z95" s="61"/>
      <c r="AA95" s="61"/>
      <c r="AB95" s="61"/>
      <c r="AC95" s="49">
        <f t="shared" si="330"/>
        <v>0</v>
      </c>
      <c r="AD95" s="61"/>
      <c r="AE95" s="61"/>
      <c r="AF95" s="61"/>
      <c r="AG95" s="61"/>
      <c r="AH95" s="49">
        <f t="shared" si="331"/>
        <v>0</v>
      </c>
      <c r="AI95" s="61"/>
      <c r="AJ95" s="61"/>
      <c r="AK95" s="61"/>
      <c r="AL95" s="61"/>
      <c r="AM95" s="49">
        <f t="shared" si="332"/>
        <v>0</v>
      </c>
      <c r="AN95" s="61"/>
      <c r="AO95" s="61"/>
      <c r="AP95" s="61"/>
      <c r="AQ95" s="61"/>
      <c r="AR95" s="49">
        <f t="shared" si="333"/>
        <v>0</v>
      </c>
    </row>
    <row r="96" spans="1:44" s="11" customFormat="1" x14ac:dyDescent="0.3">
      <c r="A96" s="103" t="s">
        <v>33</v>
      </c>
      <c r="B96" s="103"/>
      <c r="C96" s="103"/>
      <c r="D96" s="38">
        <v>24</v>
      </c>
      <c r="E96" s="61"/>
      <c r="F96" s="61"/>
      <c r="G96" s="61"/>
      <c r="H96" s="61"/>
      <c r="I96" s="49">
        <f t="shared" si="326"/>
        <v>0</v>
      </c>
      <c r="J96" s="61"/>
      <c r="K96" s="61"/>
      <c r="L96" s="61"/>
      <c r="M96" s="61"/>
      <c r="N96" s="49">
        <f t="shared" si="327"/>
        <v>0</v>
      </c>
      <c r="O96" s="61"/>
      <c r="P96" s="61"/>
      <c r="Q96" s="61"/>
      <c r="R96" s="61"/>
      <c r="S96" s="49">
        <f t="shared" si="328"/>
        <v>0</v>
      </c>
      <c r="T96" s="61"/>
      <c r="U96" s="61"/>
      <c r="V96" s="61"/>
      <c r="W96" s="61"/>
      <c r="X96" s="49">
        <f t="shared" si="329"/>
        <v>0</v>
      </c>
      <c r="Y96" s="61"/>
      <c r="Z96" s="61"/>
      <c r="AA96" s="61"/>
      <c r="AB96" s="61"/>
      <c r="AC96" s="49">
        <f t="shared" si="330"/>
        <v>0</v>
      </c>
      <c r="AD96" s="61"/>
      <c r="AE96" s="61"/>
      <c r="AF96" s="61"/>
      <c r="AG96" s="61"/>
      <c r="AH96" s="49">
        <f t="shared" si="331"/>
        <v>0</v>
      </c>
      <c r="AI96" s="61"/>
      <c r="AJ96" s="61"/>
      <c r="AK96" s="61"/>
      <c r="AL96" s="61"/>
      <c r="AM96" s="49">
        <f t="shared" si="332"/>
        <v>0</v>
      </c>
      <c r="AN96" s="61"/>
      <c r="AO96" s="61"/>
      <c r="AP96" s="61"/>
      <c r="AQ96" s="61"/>
      <c r="AR96" s="49">
        <f t="shared" si="333"/>
        <v>0</v>
      </c>
    </row>
    <row r="97" spans="1:44" s="11" customFormat="1" ht="37.5" customHeight="1" x14ac:dyDescent="0.3">
      <c r="A97" s="106" t="s">
        <v>34</v>
      </c>
      <c r="B97" s="106"/>
      <c r="C97" s="106"/>
      <c r="D97" s="38">
        <v>25</v>
      </c>
      <c r="E97" s="49">
        <f>SUM(E89:E96)</f>
        <v>0</v>
      </c>
      <c r="F97" s="49">
        <f t="shared" ref="F97:AR97" si="334">SUM(F89:F96)</f>
        <v>0</v>
      </c>
      <c r="G97" s="49">
        <f t="shared" si="334"/>
        <v>0</v>
      </c>
      <c r="H97" s="49">
        <f t="shared" si="334"/>
        <v>0</v>
      </c>
      <c r="I97" s="49">
        <f t="shared" si="334"/>
        <v>0</v>
      </c>
      <c r="J97" s="49">
        <f>SUM(J89:J96)</f>
        <v>0</v>
      </c>
      <c r="K97" s="49">
        <f t="shared" ref="K97:M97" si="335">SUM(K89:K96)</f>
        <v>0</v>
      </c>
      <c r="L97" s="49">
        <f t="shared" si="335"/>
        <v>0</v>
      </c>
      <c r="M97" s="49">
        <f t="shared" si="335"/>
        <v>0</v>
      </c>
      <c r="N97" s="49">
        <f t="shared" si="334"/>
        <v>0</v>
      </c>
      <c r="O97" s="49">
        <f>SUM(O89:O96)</f>
        <v>0</v>
      </c>
      <c r="P97" s="49">
        <f t="shared" ref="P97:R97" si="336">SUM(P89:P96)</f>
        <v>0</v>
      </c>
      <c r="Q97" s="49">
        <f t="shared" si="336"/>
        <v>0</v>
      </c>
      <c r="R97" s="49">
        <f t="shared" si="336"/>
        <v>0</v>
      </c>
      <c r="S97" s="49">
        <f t="shared" si="334"/>
        <v>0</v>
      </c>
      <c r="T97" s="49">
        <f>SUM(T89:T96)</f>
        <v>0</v>
      </c>
      <c r="U97" s="49">
        <f t="shared" ref="U97:W97" si="337">SUM(U89:U96)</f>
        <v>0</v>
      </c>
      <c r="V97" s="49">
        <f t="shared" si="337"/>
        <v>0</v>
      </c>
      <c r="W97" s="49">
        <f t="shared" si="337"/>
        <v>0</v>
      </c>
      <c r="X97" s="49">
        <f t="shared" si="334"/>
        <v>0</v>
      </c>
      <c r="Y97" s="49">
        <f>SUM(Y89:Y96)</f>
        <v>0</v>
      </c>
      <c r="Z97" s="49">
        <f t="shared" ref="Z97:AB97" si="338">SUM(Z89:Z96)</f>
        <v>0</v>
      </c>
      <c r="AA97" s="49">
        <f t="shared" si="338"/>
        <v>0</v>
      </c>
      <c r="AB97" s="49">
        <f t="shared" si="338"/>
        <v>0</v>
      </c>
      <c r="AC97" s="49">
        <f t="shared" si="334"/>
        <v>0</v>
      </c>
      <c r="AD97" s="49">
        <f>SUM(AD89:AD96)</f>
        <v>0</v>
      </c>
      <c r="AE97" s="49">
        <f t="shared" ref="AE97:AG97" si="339">SUM(AE89:AE96)</f>
        <v>0</v>
      </c>
      <c r="AF97" s="49">
        <f t="shared" si="339"/>
        <v>0</v>
      </c>
      <c r="AG97" s="49">
        <f t="shared" si="339"/>
        <v>0</v>
      </c>
      <c r="AH97" s="49">
        <f t="shared" si="334"/>
        <v>0</v>
      </c>
      <c r="AI97" s="49">
        <f>SUM(AI89:AI96)</f>
        <v>0</v>
      </c>
      <c r="AJ97" s="49">
        <f t="shared" ref="AJ97:AL97" si="340">SUM(AJ89:AJ96)</f>
        <v>0</v>
      </c>
      <c r="AK97" s="49">
        <f t="shared" si="340"/>
        <v>0</v>
      </c>
      <c r="AL97" s="49">
        <f t="shared" si="340"/>
        <v>0</v>
      </c>
      <c r="AM97" s="49">
        <f t="shared" si="334"/>
        <v>0</v>
      </c>
      <c r="AN97" s="49">
        <f>SUM(AN89:AN96)</f>
        <v>0</v>
      </c>
      <c r="AO97" s="49">
        <f t="shared" ref="AO97:AQ97" si="341">SUM(AO89:AO96)</f>
        <v>0</v>
      </c>
      <c r="AP97" s="49">
        <f t="shared" si="341"/>
        <v>0</v>
      </c>
      <c r="AQ97" s="49">
        <f t="shared" si="341"/>
        <v>0</v>
      </c>
      <c r="AR97" s="49">
        <f t="shared" si="334"/>
        <v>0</v>
      </c>
    </row>
    <row r="98" spans="1:44" x14ac:dyDescent="0.3">
      <c r="A98" s="106" t="s">
        <v>35</v>
      </c>
      <c r="B98" s="106"/>
      <c r="C98" s="106"/>
      <c r="D98" s="38">
        <v>26</v>
      </c>
      <c r="E98" s="49">
        <f>SUM(E88+E97)</f>
        <v>0</v>
      </c>
      <c r="F98" s="49">
        <f t="shared" ref="F98:AR98" si="342">SUM(F88+F97)</f>
        <v>0</v>
      </c>
      <c r="G98" s="49">
        <f t="shared" si="342"/>
        <v>0</v>
      </c>
      <c r="H98" s="49">
        <f t="shared" si="342"/>
        <v>0</v>
      </c>
      <c r="I98" s="49">
        <f t="shared" si="342"/>
        <v>0</v>
      </c>
      <c r="J98" s="49">
        <f>SUM(J88+J97)</f>
        <v>0</v>
      </c>
      <c r="K98" s="49">
        <f t="shared" ref="K98:M98" si="343">SUM(K88+K97)</f>
        <v>0</v>
      </c>
      <c r="L98" s="49">
        <f t="shared" si="343"/>
        <v>0</v>
      </c>
      <c r="M98" s="49">
        <f t="shared" si="343"/>
        <v>0</v>
      </c>
      <c r="N98" s="49">
        <f t="shared" si="342"/>
        <v>0</v>
      </c>
      <c r="O98" s="49">
        <f>SUM(O88+O97)</f>
        <v>0</v>
      </c>
      <c r="P98" s="49">
        <f t="shared" ref="P98:R98" si="344">SUM(P88+P97)</f>
        <v>0</v>
      </c>
      <c r="Q98" s="49">
        <f t="shared" si="344"/>
        <v>0</v>
      </c>
      <c r="R98" s="49">
        <f t="shared" si="344"/>
        <v>0</v>
      </c>
      <c r="S98" s="49">
        <f t="shared" si="342"/>
        <v>0</v>
      </c>
      <c r="T98" s="49">
        <f>SUM(T88+T97)</f>
        <v>0</v>
      </c>
      <c r="U98" s="49">
        <f t="shared" ref="U98:W98" si="345">SUM(U88+U97)</f>
        <v>0</v>
      </c>
      <c r="V98" s="49">
        <f t="shared" si="345"/>
        <v>0</v>
      </c>
      <c r="W98" s="49">
        <f t="shared" si="345"/>
        <v>0</v>
      </c>
      <c r="X98" s="49">
        <f t="shared" si="342"/>
        <v>0</v>
      </c>
      <c r="Y98" s="49">
        <f>SUM(Y88+Y97)</f>
        <v>0</v>
      </c>
      <c r="Z98" s="49">
        <f t="shared" ref="Z98:AB98" si="346">SUM(Z88+Z97)</f>
        <v>0</v>
      </c>
      <c r="AA98" s="49">
        <f t="shared" si="346"/>
        <v>0</v>
      </c>
      <c r="AB98" s="49">
        <f t="shared" si="346"/>
        <v>0</v>
      </c>
      <c r="AC98" s="49">
        <f t="shared" si="342"/>
        <v>0</v>
      </c>
      <c r="AD98" s="49">
        <f>SUM(AD88+AD97)</f>
        <v>0</v>
      </c>
      <c r="AE98" s="49">
        <f t="shared" ref="AE98:AG98" si="347">SUM(AE88+AE97)</f>
        <v>0</v>
      </c>
      <c r="AF98" s="49">
        <f t="shared" si="347"/>
        <v>0</v>
      </c>
      <c r="AG98" s="49">
        <f t="shared" si="347"/>
        <v>0</v>
      </c>
      <c r="AH98" s="49">
        <f t="shared" si="342"/>
        <v>0</v>
      </c>
      <c r="AI98" s="49">
        <f>SUM(AI88+AI97)</f>
        <v>0</v>
      </c>
      <c r="AJ98" s="49">
        <f t="shared" ref="AJ98:AL98" si="348">SUM(AJ88+AJ97)</f>
        <v>0</v>
      </c>
      <c r="AK98" s="49">
        <f t="shared" si="348"/>
        <v>0</v>
      </c>
      <c r="AL98" s="49">
        <f t="shared" si="348"/>
        <v>0</v>
      </c>
      <c r="AM98" s="49">
        <f t="shared" si="342"/>
        <v>0</v>
      </c>
      <c r="AN98" s="49">
        <f>SUM(AN88+AN97)</f>
        <v>0</v>
      </c>
      <c r="AO98" s="49">
        <f t="shared" ref="AO98:AQ98" si="349">SUM(AO88+AO97)</f>
        <v>0</v>
      </c>
      <c r="AP98" s="49">
        <f t="shared" si="349"/>
        <v>0</v>
      </c>
      <c r="AQ98" s="49">
        <f t="shared" si="349"/>
        <v>0</v>
      </c>
      <c r="AR98" s="49">
        <f t="shared" si="342"/>
        <v>0</v>
      </c>
    </row>
    <row r="99" spans="1:44" x14ac:dyDescent="0.3">
      <c r="A99" s="107" t="s">
        <v>36</v>
      </c>
      <c r="B99" s="107"/>
      <c r="C99" s="107"/>
      <c r="D99" s="3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</row>
    <row r="100" spans="1:44" x14ac:dyDescent="0.3">
      <c r="A100" s="104" t="s">
        <v>37</v>
      </c>
      <c r="B100" s="104"/>
      <c r="C100" s="104"/>
      <c r="D100" s="38">
        <v>27</v>
      </c>
      <c r="E100" s="61"/>
      <c r="F100" s="61"/>
      <c r="G100" s="61"/>
      <c r="H100" s="61"/>
      <c r="I100" s="49">
        <f t="shared" ref="I100:I112" si="350">H100</f>
        <v>0</v>
      </c>
      <c r="J100" s="61"/>
      <c r="K100" s="61"/>
      <c r="L100" s="61"/>
      <c r="M100" s="61"/>
      <c r="N100" s="49">
        <f t="shared" ref="N100:N112" si="351">M100</f>
        <v>0</v>
      </c>
      <c r="O100" s="61"/>
      <c r="P100" s="61"/>
      <c r="Q100" s="61"/>
      <c r="R100" s="61"/>
      <c r="S100" s="49">
        <f t="shared" ref="S100:S112" si="352">R100</f>
        <v>0</v>
      </c>
      <c r="T100" s="61"/>
      <c r="U100" s="61"/>
      <c r="V100" s="61"/>
      <c r="W100" s="61"/>
      <c r="X100" s="49">
        <f t="shared" ref="X100:X112" si="353">W100</f>
        <v>0</v>
      </c>
      <c r="Y100" s="61"/>
      <c r="Z100" s="61"/>
      <c r="AA100" s="61"/>
      <c r="AB100" s="61"/>
      <c r="AC100" s="49">
        <f t="shared" ref="AC100:AC112" si="354">AB100</f>
        <v>0</v>
      </c>
      <c r="AD100" s="61"/>
      <c r="AE100" s="61"/>
      <c r="AF100" s="61"/>
      <c r="AG100" s="61"/>
      <c r="AH100" s="49">
        <f t="shared" ref="AH100:AH112" si="355">AG100</f>
        <v>0</v>
      </c>
      <c r="AI100" s="61"/>
      <c r="AJ100" s="61"/>
      <c r="AK100" s="61"/>
      <c r="AL100" s="61"/>
      <c r="AM100" s="49">
        <f t="shared" ref="AM100:AM112" si="356">AL100</f>
        <v>0</v>
      </c>
      <c r="AN100" s="61"/>
      <c r="AO100" s="61"/>
      <c r="AP100" s="61"/>
      <c r="AQ100" s="61"/>
      <c r="AR100" s="49">
        <f t="shared" ref="AR100:AR112" si="357">AQ100</f>
        <v>0</v>
      </c>
    </row>
    <row r="101" spans="1:44" x14ac:dyDescent="0.3">
      <c r="A101" s="104" t="s">
        <v>38</v>
      </c>
      <c r="B101" s="104"/>
      <c r="C101" s="104"/>
      <c r="D101" s="38">
        <v>28</v>
      </c>
      <c r="E101" s="61"/>
      <c r="F101" s="61"/>
      <c r="G101" s="61"/>
      <c r="H101" s="61"/>
      <c r="I101" s="49">
        <f t="shared" si="350"/>
        <v>0</v>
      </c>
      <c r="J101" s="61"/>
      <c r="K101" s="61"/>
      <c r="L101" s="61"/>
      <c r="M101" s="61"/>
      <c r="N101" s="49">
        <f t="shared" si="351"/>
        <v>0</v>
      </c>
      <c r="O101" s="61"/>
      <c r="P101" s="61"/>
      <c r="Q101" s="61"/>
      <c r="R101" s="61"/>
      <c r="S101" s="49">
        <f t="shared" si="352"/>
        <v>0</v>
      </c>
      <c r="T101" s="61"/>
      <c r="U101" s="61"/>
      <c r="V101" s="61"/>
      <c r="W101" s="61"/>
      <c r="X101" s="49">
        <f t="shared" si="353"/>
        <v>0</v>
      </c>
      <c r="Y101" s="61"/>
      <c r="Z101" s="61"/>
      <c r="AA101" s="61"/>
      <c r="AB101" s="61"/>
      <c r="AC101" s="49">
        <f t="shared" si="354"/>
        <v>0</v>
      </c>
      <c r="AD101" s="61"/>
      <c r="AE101" s="61"/>
      <c r="AF101" s="61"/>
      <c r="AG101" s="61"/>
      <c r="AH101" s="49">
        <f t="shared" si="355"/>
        <v>0</v>
      </c>
      <c r="AI101" s="61"/>
      <c r="AJ101" s="61"/>
      <c r="AK101" s="61"/>
      <c r="AL101" s="61"/>
      <c r="AM101" s="49">
        <f t="shared" si="356"/>
        <v>0</v>
      </c>
      <c r="AN101" s="61"/>
      <c r="AO101" s="61"/>
      <c r="AP101" s="61"/>
      <c r="AQ101" s="61"/>
      <c r="AR101" s="49">
        <f t="shared" si="357"/>
        <v>0</v>
      </c>
    </row>
    <row r="102" spans="1:44" x14ac:dyDescent="0.3">
      <c r="A102" s="104" t="s">
        <v>39</v>
      </c>
      <c r="B102" s="104"/>
      <c r="C102" s="104"/>
      <c r="D102" s="38">
        <v>29</v>
      </c>
      <c r="E102" s="61"/>
      <c r="F102" s="61"/>
      <c r="G102" s="61"/>
      <c r="H102" s="61"/>
      <c r="I102" s="49">
        <f t="shared" si="350"/>
        <v>0</v>
      </c>
      <c r="J102" s="61"/>
      <c r="K102" s="61"/>
      <c r="L102" s="61"/>
      <c r="M102" s="61"/>
      <c r="N102" s="49">
        <f t="shared" si="351"/>
        <v>0</v>
      </c>
      <c r="O102" s="61"/>
      <c r="P102" s="61"/>
      <c r="Q102" s="61"/>
      <c r="R102" s="61"/>
      <c r="S102" s="49">
        <f t="shared" si="352"/>
        <v>0</v>
      </c>
      <c r="T102" s="61"/>
      <c r="U102" s="61"/>
      <c r="V102" s="61"/>
      <c r="W102" s="61"/>
      <c r="X102" s="49">
        <f t="shared" si="353"/>
        <v>0</v>
      </c>
      <c r="Y102" s="61"/>
      <c r="Z102" s="61"/>
      <c r="AA102" s="61"/>
      <c r="AB102" s="61"/>
      <c r="AC102" s="49">
        <f t="shared" si="354"/>
        <v>0</v>
      </c>
      <c r="AD102" s="61"/>
      <c r="AE102" s="61"/>
      <c r="AF102" s="61"/>
      <c r="AG102" s="61"/>
      <c r="AH102" s="49">
        <f t="shared" si="355"/>
        <v>0</v>
      </c>
      <c r="AI102" s="61"/>
      <c r="AJ102" s="61"/>
      <c r="AK102" s="61"/>
      <c r="AL102" s="61"/>
      <c r="AM102" s="49">
        <f t="shared" si="356"/>
        <v>0</v>
      </c>
      <c r="AN102" s="61"/>
      <c r="AO102" s="61"/>
      <c r="AP102" s="61"/>
      <c r="AQ102" s="61"/>
      <c r="AR102" s="49">
        <f t="shared" si="357"/>
        <v>0</v>
      </c>
    </row>
    <row r="103" spans="1:44" ht="16.5" customHeight="1" x14ac:dyDescent="0.3">
      <c r="A103" s="104" t="s">
        <v>23</v>
      </c>
      <c r="B103" s="104"/>
      <c r="C103" s="104"/>
      <c r="D103" s="38">
        <v>30</v>
      </c>
      <c r="E103" s="61"/>
      <c r="F103" s="61"/>
      <c r="G103" s="61"/>
      <c r="H103" s="61"/>
      <c r="I103" s="49">
        <f t="shared" si="350"/>
        <v>0</v>
      </c>
      <c r="J103" s="61"/>
      <c r="K103" s="61"/>
      <c r="L103" s="61"/>
      <c r="M103" s="61"/>
      <c r="N103" s="49">
        <f t="shared" si="351"/>
        <v>0</v>
      </c>
      <c r="O103" s="61"/>
      <c r="P103" s="61"/>
      <c r="Q103" s="61"/>
      <c r="R103" s="61"/>
      <c r="S103" s="49">
        <f t="shared" si="352"/>
        <v>0</v>
      </c>
      <c r="T103" s="61"/>
      <c r="U103" s="61"/>
      <c r="V103" s="61"/>
      <c r="W103" s="61"/>
      <c r="X103" s="49">
        <f t="shared" si="353"/>
        <v>0</v>
      </c>
      <c r="Y103" s="61"/>
      <c r="Z103" s="61"/>
      <c r="AA103" s="61"/>
      <c r="AB103" s="61"/>
      <c r="AC103" s="49">
        <f t="shared" si="354"/>
        <v>0</v>
      </c>
      <c r="AD103" s="61"/>
      <c r="AE103" s="61"/>
      <c r="AF103" s="61"/>
      <c r="AG103" s="61"/>
      <c r="AH103" s="49">
        <f t="shared" si="355"/>
        <v>0</v>
      </c>
      <c r="AI103" s="61"/>
      <c r="AJ103" s="61"/>
      <c r="AK103" s="61"/>
      <c r="AL103" s="61"/>
      <c r="AM103" s="49">
        <f t="shared" si="356"/>
        <v>0</v>
      </c>
      <c r="AN103" s="61"/>
      <c r="AO103" s="61"/>
      <c r="AP103" s="61"/>
      <c r="AQ103" s="61"/>
      <c r="AR103" s="49">
        <f t="shared" si="357"/>
        <v>0</v>
      </c>
    </row>
    <row r="104" spans="1:44" x14ac:dyDescent="0.3">
      <c r="A104" s="106" t="s">
        <v>40</v>
      </c>
      <c r="B104" s="106"/>
      <c r="C104" s="106"/>
      <c r="D104" s="38">
        <v>31</v>
      </c>
      <c r="E104" s="49">
        <f>SUM(E100:E103)</f>
        <v>0</v>
      </c>
      <c r="F104" s="49">
        <f t="shared" ref="F104:AR104" si="358">SUM(F100:F103)</f>
        <v>0</v>
      </c>
      <c r="G104" s="49">
        <f t="shared" si="358"/>
        <v>0</v>
      </c>
      <c r="H104" s="49">
        <f t="shared" si="358"/>
        <v>0</v>
      </c>
      <c r="I104" s="49">
        <f t="shared" si="358"/>
        <v>0</v>
      </c>
      <c r="J104" s="49">
        <f>SUM(J100:J103)</f>
        <v>0</v>
      </c>
      <c r="K104" s="49">
        <f t="shared" ref="K104:M104" si="359">SUM(K100:K103)</f>
        <v>0</v>
      </c>
      <c r="L104" s="49">
        <f t="shared" si="359"/>
        <v>0</v>
      </c>
      <c r="M104" s="49">
        <f t="shared" si="359"/>
        <v>0</v>
      </c>
      <c r="N104" s="49">
        <f t="shared" si="358"/>
        <v>0</v>
      </c>
      <c r="O104" s="49">
        <f>SUM(O100:O103)</f>
        <v>0</v>
      </c>
      <c r="P104" s="49">
        <f t="shared" ref="P104:R104" si="360">SUM(P100:P103)</f>
        <v>0</v>
      </c>
      <c r="Q104" s="49">
        <f t="shared" si="360"/>
        <v>0</v>
      </c>
      <c r="R104" s="49">
        <f t="shared" si="360"/>
        <v>0</v>
      </c>
      <c r="S104" s="49">
        <f t="shared" si="358"/>
        <v>0</v>
      </c>
      <c r="T104" s="49">
        <f>SUM(T100:T103)</f>
        <v>0</v>
      </c>
      <c r="U104" s="49">
        <f t="shared" ref="U104:W104" si="361">SUM(U100:U103)</f>
        <v>0</v>
      </c>
      <c r="V104" s="49">
        <f t="shared" si="361"/>
        <v>0</v>
      </c>
      <c r="W104" s="49">
        <f t="shared" si="361"/>
        <v>0</v>
      </c>
      <c r="X104" s="49">
        <f t="shared" si="358"/>
        <v>0</v>
      </c>
      <c r="Y104" s="49">
        <f>SUM(Y100:Y103)</f>
        <v>0</v>
      </c>
      <c r="Z104" s="49">
        <f t="shared" ref="Z104:AB104" si="362">SUM(Z100:Z103)</f>
        <v>0</v>
      </c>
      <c r="AA104" s="49">
        <f t="shared" si="362"/>
        <v>0</v>
      </c>
      <c r="AB104" s="49">
        <f t="shared" si="362"/>
        <v>0</v>
      </c>
      <c r="AC104" s="49">
        <f t="shared" si="358"/>
        <v>0</v>
      </c>
      <c r="AD104" s="49">
        <f>SUM(AD100:AD103)</f>
        <v>0</v>
      </c>
      <c r="AE104" s="49">
        <f t="shared" ref="AE104:AG104" si="363">SUM(AE100:AE103)</f>
        <v>0</v>
      </c>
      <c r="AF104" s="49">
        <f t="shared" si="363"/>
        <v>0</v>
      </c>
      <c r="AG104" s="49">
        <f t="shared" si="363"/>
        <v>0</v>
      </c>
      <c r="AH104" s="49">
        <f t="shared" si="358"/>
        <v>0</v>
      </c>
      <c r="AI104" s="49">
        <f>SUM(AI100:AI103)</f>
        <v>0</v>
      </c>
      <c r="AJ104" s="49">
        <f t="shared" ref="AJ104:AL104" si="364">SUM(AJ100:AJ103)</f>
        <v>0</v>
      </c>
      <c r="AK104" s="49">
        <f t="shared" si="364"/>
        <v>0</v>
      </c>
      <c r="AL104" s="49">
        <f t="shared" si="364"/>
        <v>0</v>
      </c>
      <c r="AM104" s="49">
        <f t="shared" si="358"/>
        <v>0</v>
      </c>
      <c r="AN104" s="49">
        <f>SUM(AN100:AN103)</f>
        <v>0</v>
      </c>
      <c r="AO104" s="49">
        <f t="shared" ref="AO104:AQ104" si="365">SUM(AO100:AO103)</f>
        <v>0</v>
      </c>
      <c r="AP104" s="49">
        <f t="shared" si="365"/>
        <v>0</v>
      </c>
      <c r="AQ104" s="49">
        <f t="shared" si="365"/>
        <v>0</v>
      </c>
      <c r="AR104" s="49">
        <f t="shared" si="358"/>
        <v>0</v>
      </c>
    </row>
    <row r="105" spans="1:44" x14ac:dyDescent="0.3">
      <c r="A105" s="104" t="s">
        <v>15</v>
      </c>
      <c r="B105" s="104"/>
      <c r="C105" s="104"/>
      <c r="D105" s="38">
        <v>32</v>
      </c>
      <c r="E105" s="61"/>
      <c r="F105" s="61"/>
      <c r="G105" s="61"/>
      <c r="H105" s="61"/>
      <c r="I105" s="49">
        <f t="shared" si="350"/>
        <v>0</v>
      </c>
      <c r="J105" s="61"/>
      <c r="K105" s="61"/>
      <c r="L105" s="61"/>
      <c r="M105" s="61"/>
      <c r="N105" s="49">
        <f t="shared" si="351"/>
        <v>0</v>
      </c>
      <c r="O105" s="61"/>
      <c r="P105" s="61"/>
      <c r="Q105" s="61"/>
      <c r="R105" s="61"/>
      <c r="S105" s="49">
        <f t="shared" si="352"/>
        <v>0</v>
      </c>
      <c r="T105" s="61"/>
      <c r="U105" s="61"/>
      <c r="V105" s="61"/>
      <c r="W105" s="61"/>
      <c r="X105" s="49">
        <f t="shared" si="353"/>
        <v>0</v>
      </c>
      <c r="Y105" s="61"/>
      <c r="Z105" s="61"/>
      <c r="AA105" s="61"/>
      <c r="AB105" s="61"/>
      <c r="AC105" s="49">
        <f t="shared" si="354"/>
        <v>0</v>
      </c>
      <c r="AD105" s="61"/>
      <c r="AE105" s="61"/>
      <c r="AF105" s="61"/>
      <c r="AG105" s="61"/>
      <c r="AH105" s="49">
        <f t="shared" si="355"/>
        <v>0</v>
      </c>
      <c r="AI105" s="61"/>
      <c r="AJ105" s="61"/>
      <c r="AK105" s="61"/>
      <c r="AL105" s="61"/>
      <c r="AM105" s="49">
        <f t="shared" si="356"/>
        <v>0</v>
      </c>
      <c r="AN105" s="61"/>
      <c r="AO105" s="61"/>
      <c r="AP105" s="61"/>
      <c r="AQ105" s="61"/>
      <c r="AR105" s="49">
        <f t="shared" si="357"/>
        <v>0</v>
      </c>
    </row>
    <row r="106" spans="1:44" x14ac:dyDescent="0.3">
      <c r="A106" s="104" t="s">
        <v>41</v>
      </c>
      <c r="B106" s="104"/>
      <c r="C106" s="104"/>
      <c r="D106" s="38">
        <v>33</v>
      </c>
      <c r="E106" s="61"/>
      <c r="F106" s="61"/>
      <c r="G106" s="61"/>
      <c r="H106" s="61"/>
      <c r="I106" s="49">
        <f t="shared" si="350"/>
        <v>0</v>
      </c>
      <c r="J106" s="61"/>
      <c r="K106" s="61"/>
      <c r="L106" s="61"/>
      <c r="M106" s="61"/>
      <c r="N106" s="49">
        <f t="shared" si="351"/>
        <v>0</v>
      </c>
      <c r="O106" s="61"/>
      <c r="P106" s="61"/>
      <c r="Q106" s="61"/>
      <c r="R106" s="61"/>
      <c r="S106" s="49">
        <f t="shared" si="352"/>
        <v>0</v>
      </c>
      <c r="T106" s="61"/>
      <c r="U106" s="61"/>
      <c r="V106" s="61"/>
      <c r="W106" s="61"/>
      <c r="X106" s="49">
        <f t="shared" si="353"/>
        <v>0</v>
      </c>
      <c r="Y106" s="61"/>
      <c r="Z106" s="61"/>
      <c r="AA106" s="61"/>
      <c r="AB106" s="61"/>
      <c r="AC106" s="49">
        <f t="shared" si="354"/>
        <v>0</v>
      </c>
      <c r="AD106" s="61"/>
      <c r="AE106" s="61"/>
      <c r="AF106" s="61"/>
      <c r="AG106" s="61"/>
      <c r="AH106" s="49">
        <f t="shared" si="355"/>
        <v>0</v>
      </c>
      <c r="AI106" s="61"/>
      <c r="AJ106" s="61"/>
      <c r="AK106" s="61"/>
      <c r="AL106" s="61"/>
      <c r="AM106" s="49">
        <f t="shared" si="356"/>
        <v>0</v>
      </c>
      <c r="AN106" s="61"/>
      <c r="AO106" s="61"/>
      <c r="AP106" s="61"/>
      <c r="AQ106" s="61"/>
      <c r="AR106" s="49">
        <f t="shared" si="357"/>
        <v>0</v>
      </c>
    </row>
    <row r="107" spans="1:44" x14ac:dyDescent="0.3">
      <c r="A107" s="104" t="s">
        <v>42</v>
      </c>
      <c r="B107" s="104"/>
      <c r="C107" s="104"/>
      <c r="D107" s="38">
        <v>34</v>
      </c>
      <c r="E107" s="61"/>
      <c r="F107" s="61"/>
      <c r="G107" s="61"/>
      <c r="H107" s="61"/>
      <c r="I107" s="49">
        <f t="shared" si="350"/>
        <v>0</v>
      </c>
      <c r="J107" s="61"/>
      <c r="K107" s="61"/>
      <c r="L107" s="61"/>
      <c r="M107" s="61"/>
      <c r="N107" s="49">
        <f t="shared" si="351"/>
        <v>0</v>
      </c>
      <c r="O107" s="61"/>
      <c r="P107" s="61"/>
      <c r="Q107" s="61"/>
      <c r="R107" s="61"/>
      <c r="S107" s="49">
        <f t="shared" si="352"/>
        <v>0</v>
      </c>
      <c r="T107" s="61"/>
      <c r="U107" s="61"/>
      <c r="V107" s="61"/>
      <c r="W107" s="61"/>
      <c r="X107" s="49">
        <f t="shared" si="353"/>
        <v>0</v>
      </c>
      <c r="Y107" s="61"/>
      <c r="Z107" s="61"/>
      <c r="AA107" s="61"/>
      <c r="AB107" s="61"/>
      <c r="AC107" s="49">
        <f t="shared" si="354"/>
        <v>0</v>
      </c>
      <c r="AD107" s="61"/>
      <c r="AE107" s="61"/>
      <c r="AF107" s="61"/>
      <c r="AG107" s="61"/>
      <c r="AH107" s="49">
        <f t="shared" si="355"/>
        <v>0</v>
      </c>
      <c r="AI107" s="61"/>
      <c r="AJ107" s="61"/>
      <c r="AK107" s="61"/>
      <c r="AL107" s="61"/>
      <c r="AM107" s="49">
        <f t="shared" si="356"/>
        <v>0</v>
      </c>
      <c r="AN107" s="61"/>
      <c r="AO107" s="61"/>
      <c r="AP107" s="61"/>
      <c r="AQ107" s="61"/>
      <c r="AR107" s="49">
        <f t="shared" si="357"/>
        <v>0</v>
      </c>
    </row>
    <row r="108" spans="1:44" x14ac:dyDescent="0.3">
      <c r="A108" s="104" t="s">
        <v>23</v>
      </c>
      <c r="B108" s="104"/>
      <c r="C108" s="104"/>
      <c r="D108" s="38">
        <v>35</v>
      </c>
      <c r="E108" s="61"/>
      <c r="F108" s="61"/>
      <c r="G108" s="61"/>
      <c r="H108" s="61"/>
      <c r="I108" s="49">
        <f t="shared" si="350"/>
        <v>0</v>
      </c>
      <c r="J108" s="61"/>
      <c r="K108" s="61"/>
      <c r="L108" s="61"/>
      <c r="M108" s="61"/>
      <c r="N108" s="49">
        <f t="shared" si="351"/>
        <v>0</v>
      </c>
      <c r="O108" s="61"/>
      <c r="P108" s="61"/>
      <c r="Q108" s="61"/>
      <c r="R108" s="61"/>
      <c r="S108" s="49">
        <f t="shared" si="352"/>
        <v>0</v>
      </c>
      <c r="T108" s="61"/>
      <c r="U108" s="61"/>
      <c r="V108" s="61"/>
      <c r="W108" s="61"/>
      <c r="X108" s="49">
        <f t="shared" si="353"/>
        <v>0</v>
      </c>
      <c r="Y108" s="61"/>
      <c r="Z108" s="61"/>
      <c r="AA108" s="61"/>
      <c r="AB108" s="61"/>
      <c r="AC108" s="49">
        <f t="shared" si="354"/>
        <v>0</v>
      </c>
      <c r="AD108" s="61"/>
      <c r="AE108" s="61"/>
      <c r="AF108" s="61"/>
      <c r="AG108" s="61"/>
      <c r="AH108" s="49">
        <f t="shared" si="355"/>
        <v>0</v>
      </c>
      <c r="AI108" s="61"/>
      <c r="AJ108" s="61"/>
      <c r="AK108" s="61"/>
      <c r="AL108" s="61"/>
      <c r="AM108" s="49">
        <f t="shared" si="356"/>
        <v>0</v>
      </c>
      <c r="AN108" s="61"/>
      <c r="AO108" s="61"/>
      <c r="AP108" s="61"/>
      <c r="AQ108" s="61"/>
      <c r="AR108" s="49">
        <f t="shared" si="357"/>
        <v>0</v>
      </c>
    </row>
    <row r="109" spans="1:44" ht="38.25" customHeight="1" x14ac:dyDescent="0.3">
      <c r="A109" s="106" t="s">
        <v>43</v>
      </c>
      <c r="B109" s="106"/>
      <c r="C109" s="106"/>
      <c r="D109" s="38">
        <v>36</v>
      </c>
      <c r="E109" s="49">
        <f>SUM(E105:E108)</f>
        <v>0</v>
      </c>
      <c r="F109" s="49">
        <f t="shared" ref="F109:AR109" si="366">SUM(F105:F108)</f>
        <v>0</v>
      </c>
      <c r="G109" s="49">
        <f t="shared" si="366"/>
        <v>0</v>
      </c>
      <c r="H109" s="49">
        <f t="shared" si="366"/>
        <v>0</v>
      </c>
      <c r="I109" s="49">
        <f>SUM(I105:I108)</f>
        <v>0</v>
      </c>
      <c r="J109" s="49">
        <f>SUM(J105:J108)</f>
        <v>0</v>
      </c>
      <c r="K109" s="49">
        <f t="shared" ref="K109:M109" si="367">SUM(K105:K108)</f>
        <v>0</v>
      </c>
      <c r="L109" s="49">
        <f t="shared" si="367"/>
        <v>0</v>
      </c>
      <c r="M109" s="49">
        <f t="shared" si="367"/>
        <v>0</v>
      </c>
      <c r="N109" s="49">
        <f t="shared" si="366"/>
        <v>0</v>
      </c>
      <c r="O109" s="49">
        <f>SUM(O105:O108)</f>
        <v>0</v>
      </c>
      <c r="P109" s="49">
        <f t="shared" ref="P109:R109" si="368">SUM(P105:P108)</f>
        <v>0</v>
      </c>
      <c r="Q109" s="49">
        <f t="shared" si="368"/>
        <v>0</v>
      </c>
      <c r="R109" s="49">
        <f t="shared" si="368"/>
        <v>0</v>
      </c>
      <c r="S109" s="49">
        <f t="shared" si="366"/>
        <v>0</v>
      </c>
      <c r="T109" s="49">
        <f>SUM(T105:T108)</f>
        <v>0</v>
      </c>
      <c r="U109" s="49">
        <f t="shared" ref="U109:W109" si="369">SUM(U105:U108)</f>
        <v>0</v>
      </c>
      <c r="V109" s="49">
        <f t="shared" si="369"/>
        <v>0</v>
      </c>
      <c r="W109" s="49">
        <f t="shared" si="369"/>
        <v>0</v>
      </c>
      <c r="X109" s="49">
        <f t="shared" si="366"/>
        <v>0</v>
      </c>
      <c r="Y109" s="49">
        <f>SUM(Y105:Y108)</f>
        <v>0</v>
      </c>
      <c r="Z109" s="49">
        <f t="shared" ref="Z109:AB109" si="370">SUM(Z105:Z108)</f>
        <v>0</v>
      </c>
      <c r="AA109" s="49">
        <f t="shared" si="370"/>
        <v>0</v>
      </c>
      <c r="AB109" s="49">
        <f t="shared" si="370"/>
        <v>0</v>
      </c>
      <c r="AC109" s="49">
        <f t="shared" si="366"/>
        <v>0</v>
      </c>
      <c r="AD109" s="49">
        <f>SUM(AD105:AD108)</f>
        <v>0</v>
      </c>
      <c r="AE109" s="49">
        <f t="shared" ref="AE109:AG109" si="371">SUM(AE105:AE108)</f>
        <v>0</v>
      </c>
      <c r="AF109" s="49">
        <f t="shared" si="371"/>
        <v>0</v>
      </c>
      <c r="AG109" s="49">
        <f t="shared" si="371"/>
        <v>0</v>
      </c>
      <c r="AH109" s="49">
        <f t="shared" si="366"/>
        <v>0</v>
      </c>
      <c r="AI109" s="49">
        <f>SUM(AI105:AI108)</f>
        <v>0</v>
      </c>
      <c r="AJ109" s="49">
        <f t="shared" ref="AJ109:AL109" si="372">SUM(AJ105:AJ108)</f>
        <v>0</v>
      </c>
      <c r="AK109" s="49">
        <f t="shared" si="372"/>
        <v>0</v>
      </c>
      <c r="AL109" s="49">
        <f t="shared" si="372"/>
        <v>0</v>
      </c>
      <c r="AM109" s="49">
        <f t="shared" si="366"/>
        <v>0</v>
      </c>
      <c r="AN109" s="49">
        <f>SUM(AN105:AN108)</f>
        <v>0</v>
      </c>
      <c r="AO109" s="49">
        <f t="shared" ref="AO109:AQ109" si="373">SUM(AO105:AO108)</f>
        <v>0</v>
      </c>
      <c r="AP109" s="49">
        <f t="shared" si="373"/>
        <v>0</v>
      </c>
      <c r="AQ109" s="49">
        <f t="shared" si="373"/>
        <v>0</v>
      </c>
      <c r="AR109" s="49">
        <f t="shared" si="366"/>
        <v>0</v>
      </c>
    </row>
    <row r="110" spans="1:44" x14ac:dyDescent="0.3">
      <c r="A110" s="104" t="s">
        <v>44</v>
      </c>
      <c r="B110" s="104"/>
      <c r="C110" s="104"/>
      <c r="D110" s="38">
        <v>37</v>
      </c>
      <c r="E110" s="61"/>
      <c r="F110" s="61"/>
      <c r="G110" s="61"/>
      <c r="H110" s="61"/>
      <c r="I110" s="49">
        <f>H110</f>
        <v>0</v>
      </c>
      <c r="J110" s="61"/>
      <c r="K110" s="61"/>
      <c r="L110" s="61"/>
      <c r="M110" s="61"/>
      <c r="N110" s="49">
        <f t="shared" si="351"/>
        <v>0</v>
      </c>
      <c r="O110" s="61"/>
      <c r="P110" s="61"/>
      <c r="Q110" s="61"/>
      <c r="R110" s="61"/>
      <c r="S110" s="49">
        <f t="shared" si="352"/>
        <v>0</v>
      </c>
      <c r="T110" s="61"/>
      <c r="U110" s="61"/>
      <c r="V110" s="61"/>
      <c r="W110" s="61"/>
      <c r="X110" s="49">
        <f t="shared" si="353"/>
        <v>0</v>
      </c>
      <c r="Y110" s="61"/>
      <c r="Z110" s="61"/>
      <c r="AA110" s="61"/>
      <c r="AB110" s="61"/>
      <c r="AC110" s="49">
        <f t="shared" si="354"/>
        <v>0</v>
      </c>
      <c r="AD110" s="61"/>
      <c r="AE110" s="61"/>
      <c r="AF110" s="61"/>
      <c r="AG110" s="61"/>
      <c r="AH110" s="49">
        <f t="shared" si="355"/>
        <v>0</v>
      </c>
      <c r="AI110" s="61"/>
      <c r="AJ110" s="61"/>
      <c r="AK110" s="61"/>
      <c r="AL110" s="61"/>
      <c r="AM110" s="49">
        <f t="shared" si="356"/>
        <v>0</v>
      </c>
      <c r="AN110" s="61"/>
      <c r="AO110" s="61"/>
      <c r="AP110" s="61"/>
      <c r="AQ110" s="61"/>
      <c r="AR110" s="49">
        <f t="shared" si="357"/>
        <v>0</v>
      </c>
    </row>
    <row r="111" spans="1:44" x14ac:dyDescent="0.3">
      <c r="A111" s="104" t="s">
        <v>45</v>
      </c>
      <c r="B111" s="104"/>
      <c r="C111" s="104"/>
      <c r="D111" s="38">
        <v>38</v>
      </c>
      <c r="E111" s="61"/>
      <c r="F111" s="61"/>
      <c r="G111" s="61"/>
      <c r="H111" s="61"/>
      <c r="I111" s="49">
        <f t="shared" si="350"/>
        <v>0</v>
      </c>
      <c r="J111" s="61"/>
      <c r="K111" s="61"/>
      <c r="L111" s="61"/>
      <c r="M111" s="61"/>
      <c r="N111" s="49">
        <f t="shared" si="351"/>
        <v>0</v>
      </c>
      <c r="O111" s="61"/>
      <c r="P111" s="61"/>
      <c r="Q111" s="61"/>
      <c r="R111" s="61"/>
      <c r="S111" s="49">
        <f t="shared" si="352"/>
        <v>0</v>
      </c>
      <c r="T111" s="61"/>
      <c r="U111" s="61"/>
      <c r="V111" s="61"/>
      <c r="W111" s="61"/>
      <c r="X111" s="49">
        <f t="shared" si="353"/>
        <v>0</v>
      </c>
      <c r="Y111" s="61"/>
      <c r="Z111" s="61"/>
      <c r="AA111" s="61"/>
      <c r="AB111" s="61"/>
      <c r="AC111" s="49">
        <f t="shared" si="354"/>
        <v>0</v>
      </c>
      <c r="AD111" s="61"/>
      <c r="AE111" s="61"/>
      <c r="AF111" s="61"/>
      <c r="AG111" s="61"/>
      <c r="AH111" s="49">
        <f t="shared" si="355"/>
        <v>0</v>
      </c>
      <c r="AI111" s="61"/>
      <c r="AJ111" s="61"/>
      <c r="AK111" s="61"/>
      <c r="AL111" s="61"/>
      <c r="AM111" s="49">
        <f t="shared" si="356"/>
        <v>0</v>
      </c>
      <c r="AN111" s="61"/>
      <c r="AO111" s="61"/>
      <c r="AP111" s="61"/>
      <c r="AQ111" s="61"/>
      <c r="AR111" s="49">
        <f t="shared" si="357"/>
        <v>0</v>
      </c>
    </row>
    <row r="112" spans="1:44" x14ac:dyDescent="0.3">
      <c r="A112" s="104" t="s">
        <v>23</v>
      </c>
      <c r="B112" s="104"/>
      <c r="C112" s="104"/>
      <c r="D112" s="38">
        <v>39</v>
      </c>
      <c r="E112" s="61"/>
      <c r="F112" s="61"/>
      <c r="G112" s="61"/>
      <c r="H112" s="61"/>
      <c r="I112" s="49">
        <f t="shared" si="350"/>
        <v>0</v>
      </c>
      <c r="J112" s="61"/>
      <c r="K112" s="61"/>
      <c r="L112" s="61"/>
      <c r="M112" s="61"/>
      <c r="N112" s="49">
        <f t="shared" si="351"/>
        <v>0</v>
      </c>
      <c r="O112" s="61"/>
      <c r="P112" s="61"/>
      <c r="Q112" s="61"/>
      <c r="R112" s="61"/>
      <c r="S112" s="49">
        <f t="shared" si="352"/>
        <v>0</v>
      </c>
      <c r="T112" s="61"/>
      <c r="U112" s="61"/>
      <c r="V112" s="61"/>
      <c r="W112" s="61"/>
      <c r="X112" s="49">
        <f t="shared" si="353"/>
        <v>0</v>
      </c>
      <c r="Y112" s="61"/>
      <c r="Z112" s="61"/>
      <c r="AA112" s="61"/>
      <c r="AB112" s="61"/>
      <c r="AC112" s="49">
        <f t="shared" si="354"/>
        <v>0</v>
      </c>
      <c r="AD112" s="61"/>
      <c r="AE112" s="61"/>
      <c r="AF112" s="61"/>
      <c r="AG112" s="61"/>
      <c r="AH112" s="49">
        <f t="shared" si="355"/>
        <v>0</v>
      </c>
      <c r="AI112" s="61"/>
      <c r="AJ112" s="61"/>
      <c r="AK112" s="61"/>
      <c r="AL112" s="61"/>
      <c r="AM112" s="49">
        <f t="shared" si="356"/>
        <v>0</v>
      </c>
      <c r="AN112" s="61"/>
      <c r="AO112" s="61"/>
      <c r="AP112" s="61"/>
      <c r="AQ112" s="61"/>
      <c r="AR112" s="49">
        <f t="shared" si="357"/>
        <v>0</v>
      </c>
    </row>
    <row r="113" spans="1:44" x14ac:dyDescent="0.3">
      <c r="A113" s="106" t="s">
        <v>46</v>
      </c>
      <c r="B113" s="106"/>
      <c r="C113" s="106"/>
      <c r="D113" s="38">
        <v>40</v>
      </c>
      <c r="E113" s="49">
        <f>SUM(E110:E112)</f>
        <v>0</v>
      </c>
      <c r="F113" s="49">
        <f t="shared" ref="F113:AR113" si="374">SUM(F110:F112)</f>
        <v>0</v>
      </c>
      <c r="G113" s="49">
        <f t="shared" si="374"/>
        <v>0</v>
      </c>
      <c r="H113" s="49">
        <f>SUM(H110:H112)</f>
        <v>0</v>
      </c>
      <c r="I113" s="49">
        <f t="shared" si="374"/>
        <v>0</v>
      </c>
      <c r="J113" s="49">
        <f>SUM(J110:J112)</f>
        <v>0</v>
      </c>
      <c r="K113" s="49">
        <f t="shared" ref="K113:M113" si="375">SUM(K110:K112)</f>
        <v>0</v>
      </c>
      <c r="L113" s="49">
        <f t="shared" si="375"/>
        <v>0</v>
      </c>
      <c r="M113" s="49">
        <f t="shared" si="375"/>
        <v>0</v>
      </c>
      <c r="N113" s="49">
        <f t="shared" si="374"/>
        <v>0</v>
      </c>
      <c r="O113" s="49">
        <f>SUM(O110:O112)</f>
        <v>0</v>
      </c>
      <c r="P113" s="49">
        <f t="shared" ref="P113:R113" si="376">SUM(P110:P112)</f>
        <v>0</v>
      </c>
      <c r="Q113" s="49">
        <f t="shared" si="376"/>
        <v>0</v>
      </c>
      <c r="R113" s="49">
        <f t="shared" si="376"/>
        <v>0</v>
      </c>
      <c r="S113" s="49">
        <f t="shared" si="374"/>
        <v>0</v>
      </c>
      <c r="T113" s="49">
        <f>SUM(T110:T112)</f>
        <v>0</v>
      </c>
      <c r="U113" s="49">
        <f t="shared" ref="U113:W113" si="377">SUM(U110:U112)</f>
        <v>0</v>
      </c>
      <c r="V113" s="49">
        <f t="shared" si="377"/>
        <v>0</v>
      </c>
      <c r="W113" s="49">
        <f t="shared" si="377"/>
        <v>0</v>
      </c>
      <c r="X113" s="49">
        <f t="shared" si="374"/>
        <v>0</v>
      </c>
      <c r="Y113" s="49">
        <f>SUM(Y110:Y112)</f>
        <v>0</v>
      </c>
      <c r="Z113" s="49">
        <f t="shared" ref="Z113:AB113" si="378">SUM(Z110:Z112)</f>
        <v>0</v>
      </c>
      <c r="AA113" s="49">
        <f t="shared" si="378"/>
        <v>0</v>
      </c>
      <c r="AB113" s="49">
        <f t="shared" si="378"/>
        <v>0</v>
      </c>
      <c r="AC113" s="49">
        <f t="shared" si="374"/>
        <v>0</v>
      </c>
      <c r="AD113" s="49">
        <f>SUM(AD110:AD112)</f>
        <v>0</v>
      </c>
      <c r="AE113" s="49">
        <f t="shared" ref="AE113:AG113" si="379">SUM(AE110:AE112)</f>
        <v>0</v>
      </c>
      <c r="AF113" s="49">
        <f t="shared" si="379"/>
        <v>0</v>
      </c>
      <c r="AG113" s="49">
        <f t="shared" si="379"/>
        <v>0</v>
      </c>
      <c r="AH113" s="49">
        <f t="shared" si="374"/>
        <v>0</v>
      </c>
      <c r="AI113" s="49">
        <f>SUM(AI110:AI112)</f>
        <v>0</v>
      </c>
      <c r="AJ113" s="49">
        <f t="shared" ref="AJ113:AL113" si="380">SUM(AJ110:AJ112)</f>
        <v>0</v>
      </c>
      <c r="AK113" s="49">
        <f t="shared" si="380"/>
        <v>0</v>
      </c>
      <c r="AL113" s="49">
        <f t="shared" si="380"/>
        <v>0</v>
      </c>
      <c r="AM113" s="49">
        <f t="shared" si="374"/>
        <v>0</v>
      </c>
      <c r="AN113" s="49">
        <f>SUM(AN110:AN112)</f>
        <v>0</v>
      </c>
      <c r="AO113" s="49">
        <f t="shared" ref="AO113:AQ113" si="381">SUM(AO110:AO112)</f>
        <v>0</v>
      </c>
      <c r="AP113" s="49">
        <f t="shared" si="381"/>
        <v>0</v>
      </c>
      <c r="AQ113" s="49">
        <f t="shared" si="381"/>
        <v>0</v>
      </c>
      <c r="AR113" s="49">
        <f t="shared" si="374"/>
        <v>0</v>
      </c>
    </row>
    <row r="114" spans="1:44" x14ac:dyDescent="0.3">
      <c r="A114" s="106" t="s">
        <v>47</v>
      </c>
      <c r="B114" s="106"/>
      <c r="C114" s="106"/>
      <c r="D114" s="38">
        <v>41</v>
      </c>
      <c r="E114" s="49">
        <f>E104+E109+E113</f>
        <v>0</v>
      </c>
      <c r="F114" s="49">
        <f t="shared" ref="F114:AR114" si="382">F104+F109+F113</f>
        <v>0</v>
      </c>
      <c r="G114" s="49">
        <f t="shared" si="382"/>
        <v>0</v>
      </c>
      <c r="H114" s="49">
        <f t="shared" si="382"/>
        <v>0</v>
      </c>
      <c r="I114" s="49">
        <f t="shared" si="382"/>
        <v>0</v>
      </c>
      <c r="J114" s="49">
        <f>J104+J109+J113</f>
        <v>0</v>
      </c>
      <c r="K114" s="49">
        <f t="shared" ref="K114:M114" si="383">K104+K109+K113</f>
        <v>0</v>
      </c>
      <c r="L114" s="49">
        <f t="shared" si="383"/>
        <v>0</v>
      </c>
      <c r="M114" s="49">
        <f t="shared" si="383"/>
        <v>0</v>
      </c>
      <c r="N114" s="49">
        <f t="shared" si="382"/>
        <v>0</v>
      </c>
      <c r="O114" s="49">
        <f>O104+O109+O113</f>
        <v>0</v>
      </c>
      <c r="P114" s="49">
        <f t="shared" ref="P114:R114" si="384">P104+P109+P113</f>
        <v>0</v>
      </c>
      <c r="Q114" s="49">
        <f t="shared" si="384"/>
        <v>0</v>
      </c>
      <c r="R114" s="49">
        <f t="shared" si="384"/>
        <v>0</v>
      </c>
      <c r="S114" s="49">
        <f t="shared" si="382"/>
        <v>0</v>
      </c>
      <c r="T114" s="49">
        <f>T104+T109+T113</f>
        <v>0</v>
      </c>
      <c r="U114" s="49">
        <f t="shared" ref="U114:W114" si="385">U104+U109+U113</f>
        <v>0</v>
      </c>
      <c r="V114" s="49">
        <f t="shared" si="385"/>
        <v>0</v>
      </c>
      <c r="W114" s="49">
        <f t="shared" si="385"/>
        <v>0</v>
      </c>
      <c r="X114" s="49">
        <f t="shared" si="382"/>
        <v>0</v>
      </c>
      <c r="Y114" s="49">
        <f>Y104+Y109+Y113</f>
        <v>0</v>
      </c>
      <c r="Z114" s="49">
        <f t="shared" ref="Z114:AB114" si="386">Z104+Z109+Z113</f>
        <v>0</v>
      </c>
      <c r="AA114" s="49">
        <f t="shared" si="386"/>
        <v>0</v>
      </c>
      <c r="AB114" s="49">
        <f t="shared" si="386"/>
        <v>0</v>
      </c>
      <c r="AC114" s="49">
        <f t="shared" si="382"/>
        <v>0</v>
      </c>
      <c r="AD114" s="49">
        <f>AD104+AD109+AD113</f>
        <v>0</v>
      </c>
      <c r="AE114" s="49">
        <f t="shared" ref="AE114:AG114" si="387">AE104+AE109+AE113</f>
        <v>0</v>
      </c>
      <c r="AF114" s="49">
        <f t="shared" si="387"/>
        <v>0</v>
      </c>
      <c r="AG114" s="49">
        <f t="shared" si="387"/>
        <v>0</v>
      </c>
      <c r="AH114" s="49">
        <f t="shared" si="382"/>
        <v>0</v>
      </c>
      <c r="AI114" s="49">
        <f>AI104+AI109+AI113</f>
        <v>0</v>
      </c>
      <c r="AJ114" s="49">
        <f t="shared" ref="AJ114:AL114" si="388">AJ104+AJ109+AJ113</f>
        <v>0</v>
      </c>
      <c r="AK114" s="49">
        <f t="shared" si="388"/>
        <v>0</v>
      </c>
      <c r="AL114" s="49">
        <f t="shared" si="388"/>
        <v>0</v>
      </c>
      <c r="AM114" s="49">
        <f t="shared" si="382"/>
        <v>0</v>
      </c>
      <c r="AN114" s="49">
        <f>AN104+AN109+AN113</f>
        <v>0</v>
      </c>
      <c r="AO114" s="49">
        <f t="shared" ref="AO114:AQ114" si="389">AO104+AO109+AO113</f>
        <v>0</v>
      </c>
      <c r="AP114" s="49">
        <f t="shared" si="389"/>
        <v>0</v>
      </c>
      <c r="AQ114" s="49">
        <f t="shared" si="389"/>
        <v>0</v>
      </c>
      <c r="AR114" s="49">
        <f t="shared" si="382"/>
        <v>0</v>
      </c>
    </row>
    <row r="115" spans="1:44" x14ac:dyDescent="0.3">
      <c r="A115" s="104" t="s">
        <v>48</v>
      </c>
      <c r="B115" s="104"/>
      <c r="C115" s="104"/>
      <c r="D115" s="38">
        <v>42</v>
      </c>
      <c r="E115" s="61"/>
      <c r="F115" s="61"/>
      <c r="G115" s="61"/>
      <c r="H115" s="61"/>
      <c r="I115" s="49">
        <f t="shared" ref="I115:I116" si="390">H115</f>
        <v>0</v>
      </c>
      <c r="J115" s="61"/>
      <c r="K115" s="61"/>
      <c r="L115" s="61"/>
      <c r="M115" s="61"/>
      <c r="N115" s="49">
        <f t="shared" ref="N115:N116" si="391">M115</f>
        <v>0</v>
      </c>
      <c r="O115" s="61"/>
      <c r="P115" s="61"/>
      <c r="Q115" s="61"/>
      <c r="R115" s="61"/>
      <c r="S115" s="49">
        <f t="shared" ref="S115:S116" si="392">R115</f>
        <v>0</v>
      </c>
      <c r="T115" s="61"/>
      <c r="U115" s="61"/>
      <c r="V115" s="61"/>
      <c r="W115" s="61"/>
      <c r="X115" s="49">
        <f t="shared" ref="X115:X116" si="393">W115</f>
        <v>0</v>
      </c>
      <c r="Y115" s="61"/>
      <c r="Z115" s="61"/>
      <c r="AA115" s="61"/>
      <c r="AB115" s="61"/>
      <c r="AC115" s="49">
        <f t="shared" ref="AC115:AC116" si="394">AB115</f>
        <v>0</v>
      </c>
      <c r="AD115" s="61"/>
      <c r="AE115" s="61"/>
      <c r="AF115" s="61"/>
      <c r="AG115" s="61"/>
      <c r="AH115" s="49">
        <f t="shared" ref="AH115:AH116" si="395">AG115</f>
        <v>0</v>
      </c>
      <c r="AI115" s="61"/>
      <c r="AJ115" s="61"/>
      <c r="AK115" s="61"/>
      <c r="AL115" s="61"/>
      <c r="AM115" s="49">
        <f t="shared" ref="AM115:AM116" si="396">AL115</f>
        <v>0</v>
      </c>
      <c r="AN115" s="61"/>
      <c r="AO115" s="61"/>
      <c r="AP115" s="61"/>
      <c r="AQ115" s="61"/>
      <c r="AR115" s="49">
        <f t="shared" ref="AR115:AR116" si="397">AQ115</f>
        <v>0</v>
      </c>
    </row>
    <row r="116" spans="1:44" x14ac:dyDescent="0.3">
      <c r="A116" s="104" t="s">
        <v>49</v>
      </c>
      <c r="B116" s="104"/>
      <c r="C116" s="104"/>
      <c r="D116" s="38">
        <v>43</v>
      </c>
      <c r="E116" s="61"/>
      <c r="F116" s="61"/>
      <c r="G116" s="61"/>
      <c r="H116" s="61"/>
      <c r="I116" s="49">
        <f t="shared" si="390"/>
        <v>0</v>
      </c>
      <c r="J116" s="61"/>
      <c r="K116" s="61"/>
      <c r="L116" s="61"/>
      <c r="M116" s="61"/>
      <c r="N116" s="49">
        <f t="shared" si="391"/>
        <v>0</v>
      </c>
      <c r="O116" s="61"/>
      <c r="P116" s="61"/>
      <c r="Q116" s="61"/>
      <c r="R116" s="61"/>
      <c r="S116" s="49">
        <f t="shared" si="392"/>
        <v>0</v>
      </c>
      <c r="T116" s="61"/>
      <c r="U116" s="61"/>
      <c r="V116" s="61"/>
      <c r="W116" s="61"/>
      <c r="X116" s="49">
        <f t="shared" si="393"/>
        <v>0</v>
      </c>
      <c r="Y116" s="61"/>
      <c r="Z116" s="61"/>
      <c r="AA116" s="61"/>
      <c r="AB116" s="61"/>
      <c r="AC116" s="49">
        <f t="shared" si="394"/>
        <v>0</v>
      </c>
      <c r="AD116" s="61"/>
      <c r="AE116" s="61"/>
      <c r="AF116" s="61"/>
      <c r="AG116" s="61"/>
      <c r="AH116" s="49">
        <f t="shared" si="395"/>
        <v>0</v>
      </c>
      <c r="AI116" s="61"/>
      <c r="AJ116" s="61"/>
      <c r="AK116" s="61"/>
      <c r="AL116" s="61"/>
      <c r="AM116" s="49">
        <f t="shared" si="396"/>
        <v>0</v>
      </c>
      <c r="AN116" s="61"/>
      <c r="AO116" s="61"/>
      <c r="AP116" s="61"/>
      <c r="AQ116" s="61"/>
      <c r="AR116" s="49">
        <f t="shared" si="397"/>
        <v>0</v>
      </c>
    </row>
    <row r="117" spans="1:44" x14ac:dyDescent="0.3">
      <c r="A117" s="106" t="s">
        <v>50</v>
      </c>
      <c r="B117" s="106"/>
      <c r="C117" s="106"/>
      <c r="D117" s="38">
        <v>44</v>
      </c>
      <c r="E117" s="49">
        <f>E115+E116</f>
        <v>0</v>
      </c>
      <c r="F117" s="49">
        <f t="shared" ref="F117:AR117" si="398">F115+F116</f>
        <v>0</v>
      </c>
      <c r="G117" s="49">
        <f t="shared" si="398"/>
        <v>0</v>
      </c>
      <c r="H117" s="49">
        <f t="shared" si="398"/>
        <v>0</v>
      </c>
      <c r="I117" s="49">
        <f t="shared" si="398"/>
        <v>0</v>
      </c>
      <c r="J117" s="49">
        <f>J115+J116</f>
        <v>0</v>
      </c>
      <c r="K117" s="49">
        <f t="shared" ref="K117:M117" si="399">K115+K116</f>
        <v>0</v>
      </c>
      <c r="L117" s="49">
        <f t="shared" si="399"/>
        <v>0</v>
      </c>
      <c r="M117" s="49">
        <f t="shared" si="399"/>
        <v>0</v>
      </c>
      <c r="N117" s="49">
        <f t="shared" si="398"/>
        <v>0</v>
      </c>
      <c r="O117" s="49">
        <f>O115+O116</f>
        <v>0</v>
      </c>
      <c r="P117" s="49">
        <f t="shared" ref="P117:R117" si="400">P115+P116</f>
        <v>0</v>
      </c>
      <c r="Q117" s="49">
        <f t="shared" si="400"/>
        <v>0</v>
      </c>
      <c r="R117" s="49">
        <f t="shared" si="400"/>
        <v>0</v>
      </c>
      <c r="S117" s="49">
        <f t="shared" si="398"/>
        <v>0</v>
      </c>
      <c r="T117" s="49">
        <f>T115+T116</f>
        <v>0</v>
      </c>
      <c r="U117" s="49">
        <f t="shared" ref="U117:W117" si="401">U115+U116</f>
        <v>0</v>
      </c>
      <c r="V117" s="49">
        <f t="shared" si="401"/>
        <v>0</v>
      </c>
      <c r="W117" s="49">
        <f t="shared" si="401"/>
        <v>0</v>
      </c>
      <c r="X117" s="49">
        <f t="shared" si="398"/>
        <v>0</v>
      </c>
      <c r="Y117" s="49">
        <f>Y115+Y116</f>
        <v>0</v>
      </c>
      <c r="Z117" s="49">
        <f t="shared" ref="Z117:AB117" si="402">Z115+Z116</f>
        <v>0</v>
      </c>
      <c r="AA117" s="49">
        <f t="shared" si="402"/>
        <v>0</v>
      </c>
      <c r="AB117" s="49">
        <f t="shared" si="402"/>
        <v>0</v>
      </c>
      <c r="AC117" s="49">
        <f t="shared" si="398"/>
        <v>0</v>
      </c>
      <c r="AD117" s="49">
        <f>AD115+AD116</f>
        <v>0</v>
      </c>
      <c r="AE117" s="49">
        <f t="shared" ref="AE117:AG117" si="403">AE115+AE116</f>
        <v>0</v>
      </c>
      <c r="AF117" s="49">
        <f t="shared" si="403"/>
        <v>0</v>
      </c>
      <c r="AG117" s="49">
        <f t="shared" si="403"/>
        <v>0</v>
      </c>
      <c r="AH117" s="49">
        <f t="shared" si="398"/>
        <v>0</v>
      </c>
      <c r="AI117" s="49">
        <f>AI115+AI116</f>
        <v>0</v>
      </c>
      <c r="AJ117" s="49">
        <f t="shared" ref="AJ117:AL117" si="404">AJ115+AJ116</f>
        <v>0</v>
      </c>
      <c r="AK117" s="49">
        <f t="shared" si="404"/>
        <v>0</v>
      </c>
      <c r="AL117" s="49">
        <f t="shared" si="404"/>
        <v>0</v>
      </c>
      <c r="AM117" s="49">
        <f t="shared" si="398"/>
        <v>0</v>
      </c>
      <c r="AN117" s="49">
        <f>AN115+AN116</f>
        <v>0</v>
      </c>
      <c r="AO117" s="49">
        <f t="shared" ref="AO117:AQ117" si="405">AO115+AO116</f>
        <v>0</v>
      </c>
      <c r="AP117" s="49">
        <f t="shared" si="405"/>
        <v>0</v>
      </c>
      <c r="AQ117" s="49">
        <f t="shared" si="405"/>
        <v>0</v>
      </c>
      <c r="AR117" s="49">
        <f t="shared" si="398"/>
        <v>0</v>
      </c>
    </row>
    <row r="118" spans="1:44" x14ac:dyDescent="0.3">
      <c r="A118" s="106" t="s">
        <v>51</v>
      </c>
      <c r="B118" s="106"/>
      <c r="C118" s="106"/>
      <c r="D118" s="38">
        <v>45</v>
      </c>
      <c r="E118" s="49">
        <f>E114+E117</f>
        <v>0</v>
      </c>
      <c r="F118" s="49">
        <f t="shared" ref="F118:AR118" si="406">F114+F117</f>
        <v>0</v>
      </c>
      <c r="G118" s="49">
        <f t="shared" si="406"/>
        <v>0</v>
      </c>
      <c r="H118" s="49">
        <f t="shared" si="406"/>
        <v>0</v>
      </c>
      <c r="I118" s="49">
        <f t="shared" si="406"/>
        <v>0</v>
      </c>
      <c r="J118" s="49">
        <f>J114+J117</f>
        <v>0</v>
      </c>
      <c r="K118" s="49">
        <f t="shared" ref="K118:M118" si="407">K114+K117</f>
        <v>0</v>
      </c>
      <c r="L118" s="49">
        <f t="shared" si="407"/>
        <v>0</v>
      </c>
      <c r="M118" s="49">
        <f t="shared" si="407"/>
        <v>0</v>
      </c>
      <c r="N118" s="49">
        <f t="shared" si="406"/>
        <v>0</v>
      </c>
      <c r="O118" s="49">
        <f>O114+O117</f>
        <v>0</v>
      </c>
      <c r="P118" s="49">
        <f t="shared" ref="P118:R118" si="408">P114+P117</f>
        <v>0</v>
      </c>
      <c r="Q118" s="49">
        <f t="shared" si="408"/>
        <v>0</v>
      </c>
      <c r="R118" s="49">
        <f t="shared" si="408"/>
        <v>0</v>
      </c>
      <c r="S118" s="49">
        <f t="shared" si="406"/>
        <v>0</v>
      </c>
      <c r="T118" s="49">
        <f>T114+T117</f>
        <v>0</v>
      </c>
      <c r="U118" s="49">
        <f t="shared" ref="U118:W118" si="409">U114+U117</f>
        <v>0</v>
      </c>
      <c r="V118" s="49">
        <f t="shared" si="409"/>
        <v>0</v>
      </c>
      <c r="W118" s="49">
        <f t="shared" si="409"/>
        <v>0</v>
      </c>
      <c r="X118" s="49">
        <f t="shared" si="406"/>
        <v>0</v>
      </c>
      <c r="Y118" s="49">
        <f>Y114+Y117</f>
        <v>0</v>
      </c>
      <c r="Z118" s="49">
        <f t="shared" ref="Z118:AB118" si="410">Z114+Z117</f>
        <v>0</v>
      </c>
      <c r="AA118" s="49">
        <f t="shared" si="410"/>
        <v>0</v>
      </c>
      <c r="AB118" s="49">
        <f t="shared" si="410"/>
        <v>0</v>
      </c>
      <c r="AC118" s="49">
        <f t="shared" si="406"/>
        <v>0</v>
      </c>
      <c r="AD118" s="49">
        <f>AD114+AD117</f>
        <v>0</v>
      </c>
      <c r="AE118" s="49">
        <f t="shared" ref="AE118:AG118" si="411">AE114+AE117</f>
        <v>0</v>
      </c>
      <c r="AF118" s="49">
        <f t="shared" si="411"/>
        <v>0</v>
      </c>
      <c r="AG118" s="49">
        <f t="shared" si="411"/>
        <v>0</v>
      </c>
      <c r="AH118" s="49">
        <f t="shared" si="406"/>
        <v>0</v>
      </c>
      <c r="AI118" s="49">
        <f>AI114+AI117</f>
        <v>0</v>
      </c>
      <c r="AJ118" s="49">
        <f t="shared" ref="AJ118:AL118" si="412">AJ114+AJ117</f>
        <v>0</v>
      </c>
      <c r="AK118" s="49">
        <f t="shared" si="412"/>
        <v>0</v>
      </c>
      <c r="AL118" s="49">
        <f t="shared" si="412"/>
        <v>0</v>
      </c>
      <c r="AM118" s="49">
        <f t="shared" si="406"/>
        <v>0</v>
      </c>
      <c r="AN118" s="49">
        <f>AN114+AN117</f>
        <v>0</v>
      </c>
      <c r="AO118" s="49">
        <f t="shared" ref="AO118:AQ118" si="413">AO114+AO117</f>
        <v>0</v>
      </c>
      <c r="AP118" s="49">
        <f t="shared" si="413"/>
        <v>0</v>
      </c>
      <c r="AQ118" s="49">
        <f t="shared" si="413"/>
        <v>0</v>
      </c>
      <c r="AR118" s="49">
        <f t="shared" si="406"/>
        <v>0</v>
      </c>
    </row>
    <row r="119" spans="1:44" x14ac:dyDescent="0.3">
      <c r="A119" s="104" t="s">
        <v>52</v>
      </c>
      <c r="B119" s="104"/>
      <c r="C119" s="104"/>
      <c r="D119" s="38">
        <v>46</v>
      </c>
      <c r="E119" s="49">
        <f>E98-E118</f>
        <v>0</v>
      </c>
      <c r="F119" s="49">
        <f t="shared" ref="F119:AR119" si="414">F98-F118</f>
        <v>0</v>
      </c>
      <c r="G119" s="49">
        <f t="shared" si="414"/>
        <v>0</v>
      </c>
      <c r="H119" s="49">
        <f t="shared" si="414"/>
        <v>0</v>
      </c>
      <c r="I119" s="49">
        <f t="shared" si="414"/>
        <v>0</v>
      </c>
      <c r="J119" s="49">
        <f>J98-J118</f>
        <v>0</v>
      </c>
      <c r="K119" s="49">
        <f t="shared" ref="K119:M119" si="415">K98-K118</f>
        <v>0</v>
      </c>
      <c r="L119" s="49">
        <f t="shared" si="415"/>
        <v>0</v>
      </c>
      <c r="M119" s="49">
        <f t="shared" si="415"/>
        <v>0</v>
      </c>
      <c r="N119" s="49">
        <f t="shared" si="414"/>
        <v>0</v>
      </c>
      <c r="O119" s="49">
        <f>O98-O118</f>
        <v>0</v>
      </c>
      <c r="P119" s="49">
        <f t="shared" ref="P119:R119" si="416">P98-P118</f>
        <v>0</v>
      </c>
      <c r="Q119" s="49">
        <f t="shared" si="416"/>
        <v>0</v>
      </c>
      <c r="R119" s="49">
        <f t="shared" si="416"/>
        <v>0</v>
      </c>
      <c r="S119" s="49">
        <f t="shared" si="414"/>
        <v>0</v>
      </c>
      <c r="T119" s="49">
        <f>T98-T118</f>
        <v>0</v>
      </c>
      <c r="U119" s="49">
        <f t="shared" ref="U119:W119" si="417">U98-U118</f>
        <v>0</v>
      </c>
      <c r="V119" s="49">
        <f t="shared" si="417"/>
        <v>0</v>
      </c>
      <c r="W119" s="49">
        <f t="shared" si="417"/>
        <v>0</v>
      </c>
      <c r="X119" s="49">
        <f t="shared" si="414"/>
        <v>0</v>
      </c>
      <c r="Y119" s="49">
        <f>Y98-Y118</f>
        <v>0</v>
      </c>
      <c r="Z119" s="49">
        <f t="shared" ref="Z119:AB119" si="418">Z98-Z118</f>
        <v>0</v>
      </c>
      <c r="AA119" s="49">
        <f t="shared" si="418"/>
        <v>0</v>
      </c>
      <c r="AB119" s="49">
        <f t="shared" si="418"/>
        <v>0</v>
      </c>
      <c r="AC119" s="49">
        <f t="shared" si="414"/>
        <v>0</v>
      </c>
      <c r="AD119" s="49">
        <f>AD98-AD118</f>
        <v>0</v>
      </c>
      <c r="AE119" s="49">
        <f t="shared" ref="AE119:AG119" si="419">AE98-AE118</f>
        <v>0</v>
      </c>
      <c r="AF119" s="49">
        <f t="shared" si="419"/>
        <v>0</v>
      </c>
      <c r="AG119" s="49">
        <f t="shared" si="419"/>
        <v>0</v>
      </c>
      <c r="AH119" s="49">
        <f t="shared" si="414"/>
        <v>0</v>
      </c>
      <c r="AI119" s="49">
        <f>AI98-AI118</f>
        <v>0</v>
      </c>
      <c r="AJ119" s="49">
        <f t="shared" ref="AJ119:AL119" si="420">AJ98-AJ118</f>
        <v>0</v>
      </c>
      <c r="AK119" s="49">
        <f t="shared" si="420"/>
        <v>0</v>
      </c>
      <c r="AL119" s="49">
        <f t="shared" si="420"/>
        <v>0</v>
      </c>
      <c r="AM119" s="49">
        <f t="shared" si="414"/>
        <v>0</v>
      </c>
      <c r="AN119" s="49">
        <f>AN98-AN118</f>
        <v>0</v>
      </c>
      <c r="AO119" s="49">
        <f t="shared" ref="AO119:AQ119" si="421">AO98-AO118</f>
        <v>0</v>
      </c>
      <c r="AP119" s="49">
        <f t="shared" si="421"/>
        <v>0</v>
      </c>
      <c r="AQ119" s="49">
        <f t="shared" si="421"/>
        <v>0</v>
      </c>
      <c r="AR119" s="49">
        <f t="shared" si="414"/>
        <v>0</v>
      </c>
    </row>
    <row r="120" spans="1:44" x14ac:dyDescent="0.3">
      <c r="A120" s="106" t="s">
        <v>53</v>
      </c>
      <c r="B120" s="106"/>
      <c r="C120" s="106"/>
      <c r="D120" s="38">
        <v>47</v>
      </c>
      <c r="E120" s="49">
        <f>E118+E119</f>
        <v>0</v>
      </c>
      <c r="F120" s="49">
        <f t="shared" ref="F120:AR120" si="422">F118+F119</f>
        <v>0</v>
      </c>
      <c r="G120" s="49">
        <f t="shared" si="422"/>
        <v>0</v>
      </c>
      <c r="H120" s="49">
        <f t="shared" si="422"/>
        <v>0</v>
      </c>
      <c r="I120" s="49">
        <f t="shared" si="422"/>
        <v>0</v>
      </c>
      <c r="J120" s="49">
        <f>J118+J119</f>
        <v>0</v>
      </c>
      <c r="K120" s="49">
        <f t="shared" ref="K120:M120" si="423">K118+K119</f>
        <v>0</v>
      </c>
      <c r="L120" s="49">
        <f t="shared" si="423"/>
        <v>0</v>
      </c>
      <c r="M120" s="49">
        <f t="shared" si="423"/>
        <v>0</v>
      </c>
      <c r="N120" s="49">
        <f t="shared" si="422"/>
        <v>0</v>
      </c>
      <c r="O120" s="49">
        <f>O118+O119</f>
        <v>0</v>
      </c>
      <c r="P120" s="49">
        <f t="shared" ref="P120:R120" si="424">P118+P119</f>
        <v>0</v>
      </c>
      <c r="Q120" s="49">
        <f t="shared" si="424"/>
        <v>0</v>
      </c>
      <c r="R120" s="49">
        <f t="shared" si="424"/>
        <v>0</v>
      </c>
      <c r="S120" s="49">
        <f t="shared" si="422"/>
        <v>0</v>
      </c>
      <c r="T120" s="49">
        <f>T118+T119</f>
        <v>0</v>
      </c>
      <c r="U120" s="49">
        <f t="shared" ref="U120:W120" si="425">U118+U119</f>
        <v>0</v>
      </c>
      <c r="V120" s="49">
        <f t="shared" si="425"/>
        <v>0</v>
      </c>
      <c r="W120" s="49">
        <f t="shared" si="425"/>
        <v>0</v>
      </c>
      <c r="X120" s="49">
        <f t="shared" si="422"/>
        <v>0</v>
      </c>
      <c r="Y120" s="49">
        <f>Y118+Y119</f>
        <v>0</v>
      </c>
      <c r="Z120" s="49">
        <f t="shared" ref="Z120:AB120" si="426">Z118+Z119</f>
        <v>0</v>
      </c>
      <c r="AA120" s="49">
        <f t="shared" si="426"/>
        <v>0</v>
      </c>
      <c r="AB120" s="49">
        <f t="shared" si="426"/>
        <v>0</v>
      </c>
      <c r="AC120" s="49">
        <f t="shared" si="422"/>
        <v>0</v>
      </c>
      <c r="AD120" s="49">
        <f>AD118+AD119</f>
        <v>0</v>
      </c>
      <c r="AE120" s="49">
        <f t="shared" ref="AE120:AG120" si="427">AE118+AE119</f>
        <v>0</v>
      </c>
      <c r="AF120" s="49">
        <f t="shared" si="427"/>
        <v>0</v>
      </c>
      <c r="AG120" s="49">
        <f t="shared" si="427"/>
        <v>0</v>
      </c>
      <c r="AH120" s="49">
        <f t="shared" si="422"/>
        <v>0</v>
      </c>
      <c r="AI120" s="49">
        <f>AI118+AI119</f>
        <v>0</v>
      </c>
      <c r="AJ120" s="49">
        <f t="shared" ref="AJ120:AL120" si="428">AJ118+AJ119</f>
        <v>0</v>
      </c>
      <c r="AK120" s="49">
        <f t="shared" si="428"/>
        <v>0</v>
      </c>
      <c r="AL120" s="49">
        <f t="shared" si="428"/>
        <v>0</v>
      </c>
      <c r="AM120" s="49">
        <f t="shared" si="422"/>
        <v>0</v>
      </c>
      <c r="AN120" s="49">
        <f>AN118+AN119</f>
        <v>0</v>
      </c>
      <c r="AO120" s="49">
        <f t="shared" ref="AO120:AQ120" si="429">AO118+AO119</f>
        <v>0</v>
      </c>
      <c r="AP120" s="49">
        <f t="shared" si="429"/>
        <v>0</v>
      </c>
      <c r="AQ120" s="49">
        <f t="shared" si="429"/>
        <v>0</v>
      </c>
      <c r="AR120" s="49">
        <f t="shared" si="422"/>
        <v>0</v>
      </c>
    </row>
    <row r="1048540" spans="20:20" x14ac:dyDescent="0.3">
      <c r="T1048540" s="15">
        <f>SUM(T98:T1048539)</f>
        <v>0</v>
      </c>
    </row>
  </sheetData>
  <sheetProtection algorithmName="SHA-512" hashValue="mnqRPdMDT+tRIPg+vejt/oaIP7OpGCQjm+QI7LApIyA5Bhv+5/b7ygLpnoFXGgu4lxGNstotDAze/eGGBk+How==" saltValue="8PlGI5lEY+cTlzYXaO7Nrw==" spinCount="100000" sheet="1" objects="1" scenarios="1"/>
  <mergeCells count="107">
    <mergeCell ref="A120:C120"/>
    <mergeCell ref="A77:C77"/>
    <mergeCell ref="A114:C114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02:C102"/>
    <mergeCell ref="A89:C89"/>
    <mergeCell ref="A115:C115"/>
    <mergeCell ref="A116:C116"/>
    <mergeCell ref="A117:C117"/>
    <mergeCell ref="A118:C118"/>
    <mergeCell ref="A119:C119"/>
    <mergeCell ref="A95:C95"/>
    <mergeCell ref="A96:C96"/>
    <mergeCell ref="A97:C97"/>
    <mergeCell ref="A100:C100"/>
    <mergeCell ref="A101:C101"/>
    <mergeCell ref="A99:C99"/>
    <mergeCell ref="A90:C90"/>
    <mergeCell ref="A91:C91"/>
    <mergeCell ref="A92:C92"/>
    <mergeCell ref="A93:C93"/>
    <mergeCell ref="A94:C94"/>
    <mergeCell ref="A73:C73"/>
    <mergeCell ref="A74:C74"/>
    <mergeCell ref="A88:C88"/>
    <mergeCell ref="A76:C76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6:C6"/>
    <mergeCell ref="A57:C57"/>
    <mergeCell ref="A59:C59"/>
    <mergeCell ref="A72:C72"/>
    <mergeCell ref="A98:C98"/>
    <mergeCell ref="A50:C50"/>
    <mergeCell ref="A52:C52"/>
    <mergeCell ref="A53:C53"/>
    <mergeCell ref="A54:C54"/>
    <mergeCell ref="A56:C56"/>
    <mergeCell ref="A45:C45"/>
    <mergeCell ref="A46:C46"/>
    <mergeCell ref="A47:C47"/>
    <mergeCell ref="A48:C48"/>
    <mergeCell ref="A49:C49"/>
    <mergeCell ref="A75:C75"/>
    <mergeCell ref="A41:C41"/>
    <mergeCell ref="A42:C42"/>
    <mergeCell ref="A43:C43"/>
    <mergeCell ref="A44:C44"/>
    <mergeCell ref="A7:C7"/>
    <mergeCell ref="A29:U29"/>
    <mergeCell ref="A31:C31"/>
    <mergeCell ref="A32:C32"/>
    <mergeCell ref="A8:C8"/>
    <mergeCell ref="A9:C9"/>
    <mergeCell ref="A10:C10"/>
    <mergeCell ref="A11:C11"/>
    <mergeCell ref="A12:C12"/>
    <mergeCell ref="A13:C13"/>
    <mergeCell ref="A25:C25"/>
    <mergeCell ref="A26:C26"/>
    <mergeCell ref="A23:C23"/>
    <mergeCell ref="A24:C24"/>
    <mergeCell ref="A18:C18"/>
    <mergeCell ref="A19:C19"/>
    <mergeCell ref="A20:C20"/>
    <mergeCell ref="A21:C21"/>
    <mergeCell ref="A22:C22"/>
    <mergeCell ref="A14:C14"/>
    <mergeCell ref="A15:C15"/>
    <mergeCell ref="A16:C16"/>
    <mergeCell ref="A65:C65"/>
    <mergeCell ref="A66:C66"/>
    <mergeCell ref="A67:C67"/>
    <mergeCell ref="A17:C17"/>
    <mergeCell ref="A58:C58"/>
    <mergeCell ref="A62:C62"/>
    <mergeCell ref="A61:C61"/>
    <mergeCell ref="A63:C63"/>
    <mergeCell ref="A55:C55"/>
    <mergeCell ref="A60:C60"/>
    <mergeCell ref="A51:C51"/>
    <mergeCell ref="A33:C33"/>
    <mergeCell ref="A35:C35"/>
    <mergeCell ref="A40:C40"/>
    <mergeCell ref="A34:C34"/>
    <mergeCell ref="A36:C36"/>
    <mergeCell ref="A37:C37"/>
    <mergeCell ref="A38:C38"/>
    <mergeCell ref="A39:C39"/>
  </mergeCells>
  <pageMargins left="0.23622047244094491" right="3.937007874015748E-2" top="0.23622047244094491" bottom="0.23622047244094491" header="0.19685039370078741" footer="0.23622047244094491"/>
  <pageSetup paperSize="9" scale="6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Текущая деятельность</vt:lpstr>
      <vt:lpstr>Смета расходования средств</vt:lpstr>
      <vt:lpstr>Календарный план проекта</vt:lpstr>
      <vt:lpstr>Прогноз деятельности проекта</vt:lpstr>
      <vt:lpstr>'Смета расходования средств'!_ftn1</vt:lpstr>
      <vt:lpstr>'Смета расходования средств'!_ftnref1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2020-07-08T04:45:20Z</dcterms:created>
  <dcterms:modified xsi:type="dcterms:W3CDTF">2020-08-07T05:59:11Z</dcterms:modified>
</cp:coreProperties>
</file>